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AG68" i="1"/>
  <c r="AG41"/>
  <c r="AF251"/>
  <c r="AG38"/>
  <c r="I243"/>
  <c r="I241"/>
  <c r="I240"/>
  <c r="AI251"/>
  <c r="AH251"/>
  <c r="AC251"/>
  <c r="AB251"/>
  <c r="Z251"/>
  <c r="Y251"/>
  <c r="T251"/>
  <c r="S251"/>
  <c r="Q251"/>
  <c r="P251"/>
  <c r="N251"/>
  <c r="M251"/>
  <c r="K251"/>
  <c r="J251"/>
  <c r="H251"/>
  <c r="G251"/>
  <c r="C251"/>
  <c r="AJ250"/>
  <c r="AJ249"/>
  <c r="AJ248"/>
  <c r="AJ247"/>
  <c r="AJ246"/>
  <c r="AJ245"/>
  <c r="AJ244"/>
  <c r="AJ243"/>
  <c r="AJ242"/>
  <c r="AJ241"/>
  <c r="AJ240"/>
  <c r="AJ239"/>
  <c r="AJ238"/>
  <c r="AJ237"/>
  <c r="AJ236"/>
  <c r="AJ235"/>
  <c r="AJ234"/>
  <c r="AJ233"/>
  <c r="AJ232"/>
  <c r="AJ231"/>
  <c r="AJ230"/>
  <c r="AJ229"/>
  <c r="AJ228"/>
  <c r="AJ227"/>
  <c r="AJ226"/>
  <c r="AJ225"/>
  <c r="AJ224"/>
  <c r="AJ223"/>
  <c r="AJ222"/>
  <c r="AJ221"/>
  <c r="AJ220"/>
  <c r="AJ219"/>
  <c r="AJ218"/>
  <c r="AJ217"/>
  <c r="AJ216"/>
  <c r="AJ215"/>
  <c r="AJ214"/>
  <c r="AJ213"/>
  <c r="AJ212"/>
  <c r="AJ211"/>
  <c r="AJ210"/>
  <c r="AJ209"/>
  <c r="AJ208"/>
  <c r="AJ207"/>
  <c r="AJ206"/>
  <c r="AJ205"/>
  <c r="AJ204"/>
  <c r="AJ203"/>
  <c r="AJ202"/>
  <c r="AJ201"/>
  <c r="AJ200"/>
  <c r="AJ199"/>
  <c r="AJ198"/>
  <c r="AJ197"/>
  <c r="AJ196"/>
  <c r="AJ195"/>
  <c r="AJ194"/>
  <c r="AJ193"/>
  <c r="AJ192"/>
  <c r="AJ191"/>
  <c r="AJ190"/>
  <c r="AJ189"/>
  <c r="AJ188"/>
  <c r="AJ187"/>
  <c r="AJ186"/>
  <c r="AJ185"/>
  <c r="AJ184"/>
  <c r="AJ183"/>
  <c r="AJ182"/>
  <c r="AJ181"/>
  <c r="AJ180"/>
  <c r="AJ179"/>
  <c r="AJ178"/>
  <c r="AJ177"/>
  <c r="AJ176"/>
  <c r="AJ175"/>
  <c r="AJ174"/>
  <c r="AJ173"/>
  <c r="AJ172"/>
  <c r="AJ171"/>
  <c r="AJ170"/>
  <c r="AJ169"/>
  <c r="AJ168"/>
  <c r="AJ167"/>
  <c r="AJ166"/>
  <c r="AJ165"/>
  <c r="AJ164"/>
  <c r="AJ163"/>
  <c r="AJ162"/>
  <c r="AJ161"/>
  <c r="AJ160"/>
  <c r="AJ159"/>
  <c r="AJ158"/>
  <c r="AJ157"/>
  <c r="AJ156"/>
  <c r="AJ155"/>
  <c r="AJ154"/>
  <c r="AJ153"/>
  <c r="AJ152"/>
  <c r="AJ151"/>
  <c r="AJ150"/>
  <c r="AJ149"/>
  <c r="AJ148"/>
  <c r="AJ147"/>
  <c r="AJ146"/>
  <c r="AJ145"/>
  <c r="AJ144"/>
  <c r="AJ143"/>
  <c r="AJ142"/>
  <c r="AJ141"/>
  <c r="AJ140"/>
  <c r="AJ139"/>
  <c r="AJ138"/>
  <c r="AJ137"/>
  <c r="AJ136"/>
  <c r="AJ135"/>
  <c r="AJ134"/>
  <c r="AJ133"/>
  <c r="AJ132"/>
  <c r="AJ131"/>
  <c r="AJ130"/>
  <c r="AJ129"/>
  <c r="AJ128"/>
  <c r="AJ127"/>
  <c r="AJ126"/>
  <c r="AJ125"/>
  <c r="AJ124"/>
  <c r="AJ123"/>
  <c r="AJ122"/>
  <c r="AJ121"/>
  <c r="AJ120"/>
  <c r="AJ119"/>
  <c r="AJ118"/>
  <c r="AJ117"/>
  <c r="AJ116"/>
  <c r="AJ115"/>
  <c r="AJ114"/>
  <c r="AJ113"/>
  <c r="AJ112"/>
  <c r="AJ111"/>
  <c r="AJ110"/>
  <c r="AJ109"/>
  <c r="AJ108"/>
  <c r="AJ107"/>
  <c r="AJ106"/>
  <c r="AJ105"/>
  <c r="AJ104"/>
  <c r="AJ103"/>
  <c r="AJ102"/>
  <c r="AJ101"/>
  <c r="AJ100"/>
  <c r="AJ99"/>
  <c r="AJ98"/>
  <c r="AJ97"/>
  <c r="AJ96"/>
  <c r="AJ95"/>
  <c r="AJ94"/>
  <c r="AJ93"/>
  <c r="AJ92"/>
  <c r="AJ91"/>
  <c r="AJ90"/>
  <c r="AJ89"/>
  <c r="AJ88"/>
  <c r="AJ87"/>
  <c r="AJ86"/>
  <c r="AJ85"/>
  <c r="AJ84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J52"/>
  <c r="AJ51"/>
  <c r="AJ50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G250"/>
  <c r="AG249"/>
  <c r="AG248"/>
  <c r="AG247"/>
  <c r="AG246"/>
  <c r="AG245"/>
  <c r="AG244"/>
  <c r="AG243"/>
  <c r="AG242"/>
  <c r="AG241"/>
  <c r="AG240"/>
  <c r="AG239"/>
  <c r="AG238"/>
  <c r="AG237"/>
  <c r="AG236"/>
  <c r="AG235"/>
  <c r="AG234"/>
  <c r="AG233"/>
  <c r="AG232"/>
  <c r="AG231"/>
  <c r="AG230"/>
  <c r="AG229"/>
  <c r="AG228"/>
  <c r="AG227"/>
  <c r="AG226"/>
  <c r="AG225"/>
  <c r="AG224"/>
  <c r="AG223"/>
  <c r="AG222"/>
  <c r="AG221"/>
  <c r="AG220"/>
  <c r="AG219"/>
  <c r="AG218"/>
  <c r="AG217"/>
  <c r="AG216"/>
  <c r="AG215"/>
  <c r="AG214"/>
  <c r="AG213"/>
  <c r="AG212"/>
  <c r="AG211"/>
  <c r="AG210"/>
  <c r="AG209"/>
  <c r="AG208"/>
  <c r="AG207"/>
  <c r="AG206"/>
  <c r="AG205"/>
  <c r="AG204"/>
  <c r="AG203"/>
  <c r="AG202"/>
  <c r="AG201"/>
  <c r="AG200"/>
  <c r="AG199"/>
  <c r="AG198"/>
  <c r="AG197"/>
  <c r="AG196"/>
  <c r="AG195"/>
  <c r="AG194"/>
  <c r="AG193"/>
  <c r="AG192"/>
  <c r="AG191"/>
  <c r="AG190"/>
  <c r="AG189"/>
  <c r="AG188"/>
  <c r="AG187"/>
  <c r="AG186"/>
  <c r="AG185"/>
  <c r="AG184"/>
  <c r="AG183"/>
  <c r="AG182"/>
  <c r="AG181"/>
  <c r="AG180"/>
  <c r="AG179"/>
  <c r="AG178"/>
  <c r="AG177"/>
  <c r="AG176"/>
  <c r="AG175"/>
  <c r="AG174"/>
  <c r="AG173"/>
  <c r="AG172"/>
  <c r="AG171"/>
  <c r="AG170"/>
  <c r="AG169"/>
  <c r="AG168"/>
  <c r="AG167"/>
  <c r="AG166"/>
  <c r="AG165"/>
  <c r="AG164"/>
  <c r="AG163"/>
  <c r="AG162"/>
  <c r="AG161"/>
  <c r="AG160"/>
  <c r="AG159"/>
  <c r="AG158"/>
  <c r="AG157"/>
  <c r="AG156"/>
  <c r="AG155"/>
  <c r="AG154"/>
  <c r="AG153"/>
  <c r="AG152"/>
  <c r="AG151"/>
  <c r="AG150"/>
  <c r="AG149"/>
  <c r="AG148"/>
  <c r="AG147"/>
  <c r="AG146"/>
  <c r="AG145"/>
  <c r="AG144"/>
  <c r="AG143"/>
  <c r="AG142"/>
  <c r="AG141"/>
  <c r="AG140"/>
  <c r="AG139"/>
  <c r="AG138"/>
  <c r="AG137"/>
  <c r="AG136"/>
  <c r="AG135"/>
  <c r="AG134"/>
  <c r="AG133"/>
  <c r="AG132"/>
  <c r="AG131"/>
  <c r="AG130"/>
  <c r="AG129"/>
  <c r="AG128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0"/>
  <c r="AG39"/>
  <c r="AG37"/>
  <c r="AG36"/>
  <c r="AG35"/>
  <c r="AG34"/>
  <c r="AG33"/>
  <c r="AG32"/>
  <c r="AG31"/>
  <c r="AG30"/>
  <c r="AG29"/>
  <c r="AG28"/>
  <c r="AG27"/>
  <c r="AG26"/>
  <c r="AG25"/>
  <c r="AG24"/>
  <c r="AG23"/>
  <c r="AG22"/>
  <c r="AD250"/>
  <c r="AD249"/>
  <c r="AD248"/>
  <c r="AD247"/>
  <c r="AD246"/>
  <c r="AD245"/>
  <c r="AD244"/>
  <c r="AD243"/>
  <c r="AD242"/>
  <c r="AD241"/>
  <c r="AD240"/>
  <c r="AD239"/>
  <c r="AD238"/>
  <c r="AD237"/>
  <c r="AD236"/>
  <c r="AD235"/>
  <c r="AD234"/>
  <c r="AD233"/>
  <c r="AD232"/>
  <c r="AD231"/>
  <c r="AD230"/>
  <c r="AD229"/>
  <c r="AD228"/>
  <c r="AD227"/>
  <c r="AD226"/>
  <c r="AD225"/>
  <c r="AD224"/>
  <c r="AD223"/>
  <c r="AD222"/>
  <c r="AD221"/>
  <c r="AD220"/>
  <c r="AD219"/>
  <c r="AD218"/>
  <c r="AD217"/>
  <c r="AD216"/>
  <c r="AD215"/>
  <c r="AD214"/>
  <c r="AD213"/>
  <c r="AD212"/>
  <c r="AD211"/>
  <c r="AD210"/>
  <c r="AD209"/>
  <c r="AD208"/>
  <c r="AD207"/>
  <c r="AD206"/>
  <c r="AD205"/>
  <c r="AD204"/>
  <c r="AD203"/>
  <c r="AD202"/>
  <c r="AD201"/>
  <c r="AD200"/>
  <c r="AD199"/>
  <c r="AD198"/>
  <c r="AD197"/>
  <c r="AD196"/>
  <c r="AD195"/>
  <c r="AD194"/>
  <c r="AD193"/>
  <c r="AD192"/>
  <c r="AD191"/>
  <c r="AD190"/>
  <c r="AD189"/>
  <c r="AD188"/>
  <c r="AD187"/>
  <c r="AD186"/>
  <c r="AD185"/>
  <c r="AD184"/>
  <c r="AD183"/>
  <c r="AD182"/>
  <c r="AD181"/>
  <c r="AD180"/>
  <c r="AD179"/>
  <c r="AD178"/>
  <c r="AD177"/>
  <c r="AD176"/>
  <c r="AD175"/>
  <c r="AD174"/>
  <c r="AD173"/>
  <c r="AD172"/>
  <c r="AD171"/>
  <c r="AD170"/>
  <c r="AD169"/>
  <c r="AD168"/>
  <c r="AD167"/>
  <c r="AD166"/>
  <c r="AD165"/>
  <c r="AD164"/>
  <c r="AD163"/>
  <c r="AD162"/>
  <c r="AD161"/>
  <c r="AD160"/>
  <c r="AD159"/>
  <c r="AD158"/>
  <c r="AD157"/>
  <c r="AD156"/>
  <c r="AD155"/>
  <c r="AD154"/>
  <c r="AD153"/>
  <c r="AD152"/>
  <c r="AD151"/>
  <c r="AD150"/>
  <c r="AD149"/>
  <c r="AD148"/>
  <c r="AD147"/>
  <c r="AD146"/>
  <c r="AD145"/>
  <c r="AD144"/>
  <c r="AD143"/>
  <c r="AD142"/>
  <c r="AD141"/>
  <c r="AD140"/>
  <c r="AD139"/>
  <c r="AD138"/>
  <c r="AD137"/>
  <c r="AD136"/>
  <c r="AD135"/>
  <c r="AD134"/>
  <c r="AD133"/>
  <c r="AD132"/>
  <c r="AD131"/>
  <c r="AD130"/>
  <c r="AD129"/>
  <c r="AD128"/>
  <c r="AD127"/>
  <c r="AD126"/>
  <c r="AD125"/>
  <c r="AD124"/>
  <c r="AD123"/>
  <c r="AD122"/>
  <c r="AD121"/>
  <c r="AD120"/>
  <c r="AD119"/>
  <c r="AD118"/>
  <c r="AD117"/>
  <c r="AD116"/>
  <c r="AD115"/>
  <c r="AD114"/>
  <c r="AD113"/>
  <c r="AD112"/>
  <c r="AD111"/>
  <c r="AD110"/>
  <c r="AD109"/>
  <c r="AD108"/>
  <c r="AD107"/>
  <c r="AD106"/>
  <c r="AD105"/>
  <c r="AD10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A250"/>
  <c r="AA249"/>
  <c r="AA248"/>
  <c r="AA247"/>
  <c r="AA246"/>
  <c r="AA245"/>
  <c r="AA244"/>
  <c r="AA243"/>
  <c r="AA242"/>
  <c r="AA241"/>
  <c r="AA240"/>
  <c r="AA239"/>
  <c r="AA238"/>
  <c r="AA237"/>
  <c r="AA236"/>
  <c r="AA235"/>
  <c r="AA234"/>
  <c r="AA233"/>
  <c r="AA232"/>
  <c r="AA231"/>
  <c r="AA230"/>
  <c r="AA229"/>
  <c r="AA228"/>
  <c r="AA227"/>
  <c r="AA226"/>
  <c r="AA225"/>
  <c r="AA224"/>
  <c r="AA223"/>
  <c r="AA222"/>
  <c r="AA221"/>
  <c r="AA220"/>
  <c r="AA219"/>
  <c r="AA218"/>
  <c r="AA217"/>
  <c r="AA216"/>
  <c r="AA215"/>
  <c r="AA214"/>
  <c r="AA213"/>
  <c r="AA212"/>
  <c r="AA211"/>
  <c r="AA210"/>
  <c r="AA209"/>
  <c r="AA208"/>
  <c r="AA207"/>
  <c r="AA206"/>
  <c r="AA205"/>
  <c r="AA204"/>
  <c r="AA203"/>
  <c r="AA202"/>
  <c r="AA201"/>
  <c r="AA200"/>
  <c r="AA199"/>
  <c r="AA198"/>
  <c r="AA197"/>
  <c r="AA196"/>
  <c r="AA195"/>
  <c r="AA194"/>
  <c r="AA193"/>
  <c r="AA192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W250"/>
  <c r="V250"/>
  <c r="X250"/>
  <c r="W249"/>
  <c r="V249"/>
  <c r="X249" s="1"/>
  <c r="W248"/>
  <c r="V248"/>
  <c r="W247"/>
  <c r="V247"/>
  <c r="W246"/>
  <c r="V246"/>
  <c r="X246"/>
  <c r="W245"/>
  <c r="V245"/>
  <c r="X245" s="1"/>
  <c r="W244"/>
  <c r="V244"/>
  <c r="X244"/>
  <c r="W243"/>
  <c r="V243"/>
  <c r="X243" s="1"/>
  <c r="W242"/>
  <c r="V242"/>
  <c r="X242"/>
  <c r="W241"/>
  <c r="V241"/>
  <c r="X241" s="1"/>
  <c r="W240"/>
  <c r="V240"/>
  <c r="X240"/>
  <c r="W239"/>
  <c r="V239"/>
  <c r="X239" s="1"/>
  <c r="W238"/>
  <c r="V238"/>
  <c r="X238"/>
  <c r="W237"/>
  <c r="V237"/>
  <c r="X237" s="1"/>
  <c r="W236"/>
  <c r="V236"/>
  <c r="X236"/>
  <c r="W235"/>
  <c r="V235"/>
  <c r="X235" s="1"/>
  <c r="W234"/>
  <c r="V234"/>
  <c r="X234"/>
  <c r="W233"/>
  <c r="V233"/>
  <c r="X233" s="1"/>
  <c r="W232"/>
  <c r="V232"/>
  <c r="X232"/>
  <c r="W231"/>
  <c r="V231"/>
  <c r="X231" s="1"/>
  <c r="W230"/>
  <c r="V230"/>
  <c r="X230"/>
  <c r="W229"/>
  <c r="V229"/>
  <c r="X229" s="1"/>
  <c r="W228"/>
  <c r="V228"/>
  <c r="X228"/>
  <c r="W227"/>
  <c r="V227"/>
  <c r="X227" s="1"/>
  <c r="W226"/>
  <c r="V226"/>
  <c r="X226"/>
  <c r="W225"/>
  <c r="V225"/>
  <c r="X225" s="1"/>
  <c r="W224"/>
  <c r="V224"/>
  <c r="X224"/>
  <c r="W223"/>
  <c r="V223"/>
  <c r="X223" s="1"/>
  <c r="W222"/>
  <c r="V222"/>
  <c r="X222"/>
  <c r="W221"/>
  <c r="V221"/>
  <c r="X221" s="1"/>
  <c r="W220"/>
  <c r="V220"/>
  <c r="X220"/>
  <c r="W219"/>
  <c r="V219"/>
  <c r="X219" s="1"/>
  <c r="W218"/>
  <c r="V218"/>
  <c r="X218"/>
  <c r="W217"/>
  <c r="V217"/>
  <c r="X217" s="1"/>
  <c r="W216"/>
  <c r="V216"/>
  <c r="X216"/>
  <c r="W215"/>
  <c r="V215"/>
  <c r="X215" s="1"/>
  <c r="W214"/>
  <c r="V214"/>
  <c r="X214"/>
  <c r="W213"/>
  <c r="V213"/>
  <c r="X213" s="1"/>
  <c r="W212"/>
  <c r="V212"/>
  <c r="X212"/>
  <c r="W211"/>
  <c r="V211"/>
  <c r="X211" s="1"/>
  <c r="W210"/>
  <c r="V210"/>
  <c r="X210"/>
  <c r="W209"/>
  <c r="V209"/>
  <c r="X209" s="1"/>
  <c r="W208"/>
  <c r="V208"/>
  <c r="X208"/>
  <c r="W207"/>
  <c r="V207"/>
  <c r="X207" s="1"/>
  <c r="W206"/>
  <c r="V206"/>
  <c r="X206"/>
  <c r="W205"/>
  <c r="V205"/>
  <c r="X205" s="1"/>
  <c r="W204"/>
  <c r="V204"/>
  <c r="X204"/>
  <c r="W203"/>
  <c r="V203"/>
  <c r="X203" s="1"/>
  <c r="W202"/>
  <c r="V202"/>
  <c r="X202"/>
  <c r="W201"/>
  <c r="V201"/>
  <c r="X201" s="1"/>
  <c r="W200"/>
  <c r="V200"/>
  <c r="X200"/>
  <c r="W199"/>
  <c r="V199"/>
  <c r="X199" s="1"/>
  <c r="W198"/>
  <c r="V198"/>
  <c r="X198"/>
  <c r="W197"/>
  <c r="V197"/>
  <c r="X197" s="1"/>
  <c r="W196"/>
  <c r="V196"/>
  <c r="X196"/>
  <c r="W195"/>
  <c r="V195"/>
  <c r="X195" s="1"/>
  <c r="W194"/>
  <c r="V194"/>
  <c r="X194"/>
  <c r="W193"/>
  <c r="V193"/>
  <c r="X193" s="1"/>
  <c r="W192"/>
  <c r="V192"/>
  <c r="X192"/>
  <c r="W191"/>
  <c r="V191"/>
  <c r="X191" s="1"/>
  <c r="W190"/>
  <c r="V190"/>
  <c r="X190"/>
  <c r="W189"/>
  <c r="V189"/>
  <c r="X189" s="1"/>
  <c r="W188"/>
  <c r="V188"/>
  <c r="X188"/>
  <c r="W187"/>
  <c r="V187"/>
  <c r="X187" s="1"/>
  <c r="W186"/>
  <c r="V186"/>
  <c r="X186"/>
  <c r="W185"/>
  <c r="V185"/>
  <c r="X185" s="1"/>
  <c r="W184"/>
  <c r="V184"/>
  <c r="X184"/>
  <c r="W183"/>
  <c r="V183"/>
  <c r="X183" s="1"/>
  <c r="W182"/>
  <c r="V182"/>
  <c r="X182"/>
  <c r="W181"/>
  <c r="V181"/>
  <c r="X181" s="1"/>
  <c r="W180"/>
  <c r="V180"/>
  <c r="X180"/>
  <c r="W179"/>
  <c r="V179"/>
  <c r="X179" s="1"/>
  <c r="W178"/>
  <c r="V178"/>
  <c r="X178"/>
  <c r="W177"/>
  <c r="V177"/>
  <c r="X177" s="1"/>
  <c r="W176"/>
  <c r="V176"/>
  <c r="X176"/>
  <c r="W175"/>
  <c r="V175"/>
  <c r="X175" s="1"/>
  <c r="W174"/>
  <c r="V174"/>
  <c r="X174"/>
  <c r="W173"/>
  <c r="V173"/>
  <c r="X173" s="1"/>
  <c r="W172"/>
  <c r="V172"/>
  <c r="X172"/>
  <c r="W171"/>
  <c r="V171"/>
  <c r="X171" s="1"/>
  <c r="W170"/>
  <c r="V170"/>
  <c r="X170"/>
  <c r="W169"/>
  <c r="V169"/>
  <c r="X169" s="1"/>
  <c r="W168"/>
  <c r="V168"/>
  <c r="X168"/>
  <c r="W167"/>
  <c r="V167"/>
  <c r="X167" s="1"/>
  <c r="W166"/>
  <c r="V166"/>
  <c r="X166"/>
  <c r="W165"/>
  <c r="V165"/>
  <c r="X165" s="1"/>
  <c r="W164"/>
  <c r="V164"/>
  <c r="X164"/>
  <c r="W163"/>
  <c r="V163"/>
  <c r="X163" s="1"/>
  <c r="W162"/>
  <c r="V162"/>
  <c r="X162"/>
  <c r="W161"/>
  <c r="V161"/>
  <c r="X161" s="1"/>
  <c r="W160"/>
  <c r="V160"/>
  <c r="X160"/>
  <c r="W159"/>
  <c r="V159"/>
  <c r="X159" s="1"/>
  <c r="W158"/>
  <c r="V158"/>
  <c r="X158"/>
  <c r="W157"/>
  <c r="V157"/>
  <c r="X157" s="1"/>
  <c r="W156"/>
  <c r="V156"/>
  <c r="X156"/>
  <c r="W155"/>
  <c r="V155"/>
  <c r="X155" s="1"/>
  <c r="W154"/>
  <c r="V154"/>
  <c r="X154"/>
  <c r="W153"/>
  <c r="V153"/>
  <c r="X153" s="1"/>
  <c r="W152"/>
  <c r="V152"/>
  <c r="X152"/>
  <c r="W151"/>
  <c r="V151"/>
  <c r="X151" s="1"/>
  <c r="W150"/>
  <c r="V150"/>
  <c r="X150"/>
  <c r="W149"/>
  <c r="V149"/>
  <c r="X149" s="1"/>
  <c r="W148"/>
  <c r="V148"/>
  <c r="X148"/>
  <c r="W147"/>
  <c r="V147"/>
  <c r="X147" s="1"/>
  <c r="W146"/>
  <c r="V146"/>
  <c r="X146"/>
  <c r="W145"/>
  <c r="V145"/>
  <c r="X145" s="1"/>
  <c r="W144"/>
  <c r="V144"/>
  <c r="X144"/>
  <c r="W143"/>
  <c r="V143"/>
  <c r="X143" s="1"/>
  <c r="W142"/>
  <c r="V142"/>
  <c r="X142"/>
  <c r="W141"/>
  <c r="V141"/>
  <c r="W140"/>
  <c r="V140"/>
  <c r="W139"/>
  <c r="V139"/>
  <c r="W138"/>
  <c r="V138"/>
  <c r="W137"/>
  <c r="V137"/>
  <c r="W136"/>
  <c r="V136"/>
  <c r="W135"/>
  <c r="V135"/>
  <c r="W134"/>
  <c r="V134"/>
  <c r="W133"/>
  <c r="V133"/>
  <c r="W132"/>
  <c r="V132"/>
  <c r="W131"/>
  <c r="V131"/>
  <c r="W130"/>
  <c r="V130"/>
  <c r="W129"/>
  <c r="V129"/>
  <c r="W128"/>
  <c r="V128"/>
  <c r="W127"/>
  <c r="V127"/>
  <c r="W126"/>
  <c r="V126"/>
  <c r="W125"/>
  <c r="V125"/>
  <c r="W124"/>
  <c r="V124"/>
  <c r="W123"/>
  <c r="V123"/>
  <c r="W122"/>
  <c r="V122"/>
  <c r="W121"/>
  <c r="V121"/>
  <c r="W120"/>
  <c r="V120"/>
  <c r="W119"/>
  <c r="V119"/>
  <c r="W118"/>
  <c r="V118"/>
  <c r="W117"/>
  <c r="V117"/>
  <c r="W116"/>
  <c r="V116"/>
  <c r="W115"/>
  <c r="V115"/>
  <c r="W114"/>
  <c r="V114"/>
  <c r="W113"/>
  <c r="V113"/>
  <c r="W112"/>
  <c r="V112"/>
  <c r="W111"/>
  <c r="V111"/>
  <c r="W110"/>
  <c r="V110"/>
  <c r="W109"/>
  <c r="V109"/>
  <c r="W108"/>
  <c r="V108"/>
  <c r="W107"/>
  <c r="V107"/>
  <c r="W106"/>
  <c r="V106"/>
  <c r="W105"/>
  <c r="V105"/>
  <c r="W104"/>
  <c r="V104"/>
  <c r="W103"/>
  <c r="V103"/>
  <c r="W102"/>
  <c r="V102"/>
  <c r="W101"/>
  <c r="V101"/>
  <c r="W100"/>
  <c r="V100"/>
  <c r="W99"/>
  <c r="V99"/>
  <c r="W98"/>
  <c r="V98"/>
  <c r="W97"/>
  <c r="V97"/>
  <c r="W96"/>
  <c r="V96"/>
  <c r="W95"/>
  <c r="V95"/>
  <c r="W94"/>
  <c r="V94"/>
  <c r="W93"/>
  <c r="V93"/>
  <c r="W92"/>
  <c r="V92"/>
  <c r="W91"/>
  <c r="V91"/>
  <c r="W90"/>
  <c r="V90"/>
  <c r="W89"/>
  <c r="V89"/>
  <c r="W88"/>
  <c r="V88"/>
  <c r="W87"/>
  <c r="V87"/>
  <c r="W86"/>
  <c r="V86"/>
  <c r="W85"/>
  <c r="V85"/>
  <c r="W84"/>
  <c r="V84"/>
  <c r="W83"/>
  <c r="V83"/>
  <c r="W82"/>
  <c r="V82"/>
  <c r="W81"/>
  <c r="V81"/>
  <c r="W80"/>
  <c r="V80"/>
  <c r="W79"/>
  <c r="V79"/>
  <c r="W78"/>
  <c r="V78"/>
  <c r="W77"/>
  <c r="V77"/>
  <c r="W76"/>
  <c r="V76"/>
  <c r="W75"/>
  <c r="V75"/>
  <c r="W74"/>
  <c r="V74"/>
  <c r="W73"/>
  <c r="V73"/>
  <c r="W72"/>
  <c r="V72"/>
  <c r="W71"/>
  <c r="V71"/>
  <c r="W70"/>
  <c r="V70"/>
  <c r="W69"/>
  <c r="V69"/>
  <c r="W68"/>
  <c r="V68"/>
  <c r="W67"/>
  <c r="V67"/>
  <c r="W66"/>
  <c r="V66"/>
  <c r="W65"/>
  <c r="V65"/>
  <c r="W64"/>
  <c r="V64"/>
  <c r="W63"/>
  <c r="V63"/>
  <c r="W62"/>
  <c r="V62"/>
  <c r="W61"/>
  <c r="V61"/>
  <c r="W60"/>
  <c r="V60"/>
  <c r="W59"/>
  <c r="V59"/>
  <c r="W58"/>
  <c r="V58"/>
  <c r="W57"/>
  <c r="V57"/>
  <c r="W56"/>
  <c r="V56"/>
  <c r="W55"/>
  <c r="V55"/>
  <c r="W54"/>
  <c r="V54"/>
  <c r="W53"/>
  <c r="V53"/>
  <c r="W52"/>
  <c r="V52"/>
  <c r="W51"/>
  <c r="V51"/>
  <c r="W50"/>
  <c r="V50"/>
  <c r="W49"/>
  <c r="V49"/>
  <c r="W48"/>
  <c r="V48"/>
  <c r="W47"/>
  <c r="V47"/>
  <c r="W46"/>
  <c r="V46"/>
  <c r="W45"/>
  <c r="V45"/>
  <c r="W44"/>
  <c r="V44"/>
  <c r="W43"/>
  <c r="V43"/>
  <c r="W42"/>
  <c r="V42"/>
  <c r="V41"/>
  <c r="W40"/>
  <c r="V40"/>
  <c r="W39"/>
  <c r="V39"/>
  <c r="W38"/>
  <c r="V38"/>
  <c r="W37"/>
  <c r="V37"/>
  <c r="W36"/>
  <c r="V36"/>
  <c r="W35"/>
  <c r="V35"/>
  <c r="W34"/>
  <c r="V34"/>
  <c r="W33"/>
  <c r="V33"/>
  <c r="W32"/>
  <c r="V32"/>
  <c r="W31"/>
  <c r="V31"/>
  <c r="W30"/>
  <c r="V30"/>
  <c r="W29"/>
  <c r="V29"/>
  <c r="W28"/>
  <c r="V28"/>
  <c r="W27"/>
  <c r="V27"/>
  <c r="W26"/>
  <c r="V26"/>
  <c r="W25"/>
  <c r="V25"/>
  <c r="W24"/>
  <c r="V24"/>
  <c r="V23"/>
  <c r="W22"/>
  <c r="V22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R250"/>
  <c r="R24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I250"/>
  <c r="I249"/>
  <c r="I248"/>
  <c r="I247"/>
  <c r="I246"/>
  <c r="I245"/>
  <c r="I244"/>
  <c r="I242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E27"/>
  <c r="E250"/>
  <c r="D250"/>
  <c r="F250"/>
  <c r="E249"/>
  <c r="D249"/>
  <c r="F249"/>
  <c r="E248"/>
  <c r="D248"/>
  <c r="F248"/>
  <c r="E247"/>
  <c r="D247"/>
  <c r="F247"/>
  <c r="E246"/>
  <c r="D246"/>
  <c r="F246"/>
  <c r="E245"/>
  <c r="D245"/>
  <c r="F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F137" s="1"/>
  <c r="D137"/>
  <c r="E136"/>
  <c r="D136"/>
  <c r="E135"/>
  <c r="F135" s="1"/>
  <c r="D135"/>
  <c r="E134"/>
  <c r="F134" s="1"/>
  <c r="D134"/>
  <c r="E133"/>
  <c r="D133"/>
  <c r="E132"/>
  <c r="D132"/>
  <c r="E131"/>
  <c r="F131" s="1"/>
  <c r="D131"/>
  <c r="E130"/>
  <c r="D130"/>
  <c r="E129"/>
  <c r="D129"/>
  <c r="E128"/>
  <c r="F128" s="1"/>
  <c r="D128"/>
  <c r="E127"/>
  <c r="D127"/>
  <c r="E126"/>
  <c r="D126"/>
  <c r="E125"/>
  <c r="F125" s="1"/>
  <c r="D125"/>
  <c r="E124"/>
  <c r="D124"/>
  <c r="E123"/>
  <c r="F123" s="1"/>
  <c r="D123"/>
  <c r="E122"/>
  <c r="F122" s="1"/>
  <c r="D122"/>
  <c r="E121"/>
  <c r="D121"/>
  <c r="E120"/>
  <c r="D120"/>
  <c r="E119"/>
  <c r="F119" s="1"/>
  <c r="D119"/>
  <c r="E118"/>
  <c r="D118"/>
  <c r="E117"/>
  <c r="D117"/>
  <c r="E116"/>
  <c r="F116" s="1"/>
  <c r="D116"/>
  <c r="E115"/>
  <c r="D115"/>
  <c r="E114"/>
  <c r="D114"/>
  <c r="E113"/>
  <c r="F113" s="1"/>
  <c r="D113"/>
  <c r="E112"/>
  <c r="D112"/>
  <c r="E111"/>
  <c r="D111"/>
  <c r="E110"/>
  <c r="D110"/>
  <c r="E109"/>
  <c r="F109" s="1"/>
  <c r="D109"/>
  <c r="E108"/>
  <c r="D108"/>
  <c r="E107"/>
  <c r="D107"/>
  <c r="E106"/>
  <c r="D106"/>
  <c r="E105"/>
  <c r="F105" s="1"/>
  <c r="D105"/>
  <c r="E104"/>
  <c r="F104" s="1"/>
  <c r="D104"/>
  <c r="E103"/>
  <c r="F103" s="1"/>
  <c r="D103"/>
  <c r="E102"/>
  <c r="D102"/>
  <c r="E101"/>
  <c r="D101"/>
  <c r="E100"/>
  <c r="D100"/>
  <c r="E99"/>
  <c r="D99"/>
  <c r="E98"/>
  <c r="F98" s="1"/>
  <c r="D98"/>
  <c r="E97"/>
  <c r="D97"/>
  <c r="E96"/>
  <c r="D96"/>
  <c r="E95"/>
  <c r="F95" s="1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F82" s="1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F71" s="1"/>
  <c r="D71"/>
  <c r="E70"/>
  <c r="D70"/>
  <c r="E69"/>
  <c r="F69" s="1"/>
  <c r="D69"/>
  <c r="E68"/>
  <c r="D68"/>
  <c r="E67"/>
  <c r="F67" s="1"/>
  <c r="D67"/>
  <c r="E66"/>
  <c r="D66"/>
  <c r="E65"/>
  <c r="D65"/>
  <c r="E64"/>
  <c r="D64"/>
  <c r="E63"/>
  <c r="D63"/>
  <c r="E62"/>
  <c r="F62" s="1"/>
  <c r="D62"/>
  <c r="E61"/>
  <c r="F61" s="1"/>
  <c r="D61"/>
  <c r="E60"/>
  <c r="D60"/>
  <c r="E59"/>
  <c r="D59"/>
  <c r="E58"/>
  <c r="D58"/>
  <c r="E57"/>
  <c r="F57" s="1"/>
  <c r="D57"/>
  <c r="E56"/>
  <c r="D56"/>
  <c r="E55"/>
  <c r="D55"/>
  <c r="E54"/>
  <c r="F54" s="1"/>
  <c r="D54"/>
  <c r="E53"/>
  <c r="D53"/>
  <c r="E52"/>
  <c r="D52"/>
  <c r="E51"/>
  <c r="D51"/>
  <c r="E50"/>
  <c r="D50"/>
  <c r="E49"/>
  <c r="D49"/>
  <c r="E48"/>
  <c r="D48"/>
  <c r="E47"/>
  <c r="D47"/>
  <c r="E46"/>
  <c r="F46" s="1"/>
  <c r="D46"/>
  <c r="E45"/>
  <c r="F45" s="1"/>
  <c r="D45"/>
  <c r="E44"/>
  <c r="D44"/>
  <c r="E43"/>
  <c r="D43"/>
  <c r="E42"/>
  <c r="D42"/>
  <c r="E41"/>
  <c r="D41"/>
  <c r="E40"/>
  <c r="D40"/>
  <c r="E39"/>
  <c r="F39" s="1"/>
  <c r="D39"/>
  <c r="E38"/>
  <c r="D38"/>
  <c r="E37"/>
  <c r="D37"/>
  <c r="E36"/>
  <c r="F36" s="1"/>
  <c r="D36"/>
  <c r="E35"/>
  <c r="D35"/>
  <c r="E34"/>
  <c r="F34" s="1"/>
  <c r="D34"/>
  <c r="E33"/>
  <c r="D33"/>
  <c r="E32"/>
  <c r="D32"/>
  <c r="E31"/>
  <c r="D31"/>
  <c r="E30"/>
  <c r="D30"/>
  <c r="E29"/>
  <c r="F29" s="1"/>
  <c r="D29"/>
  <c r="E28"/>
  <c r="D28"/>
  <c r="D27"/>
  <c r="F27" s="1"/>
  <c r="E26"/>
  <c r="D26"/>
  <c r="E25"/>
  <c r="D25"/>
  <c r="E24"/>
  <c r="D24"/>
  <c r="F24" s="1"/>
  <c r="E23"/>
  <c r="D23"/>
  <c r="E22"/>
  <c r="D22"/>
  <c r="E21"/>
  <c r="D21"/>
  <c r="F21" s="1"/>
  <c r="X247"/>
  <c r="X248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AJ21"/>
  <c r="AG21"/>
  <c r="AD21"/>
  <c r="AD251" s="1"/>
  <c r="AA21"/>
  <c r="AA251" s="1"/>
  <c r="W21"/>
  <c r="V21"/>
  <c r="U21"/>
  <c r="U251"/>
  <c r="R21"/>
  <c r="R251"/>
  <c r="O21"/>
  <c r="O251"/>
  <c r="L21"/>
  <c r="L251" s="1"/>
  <c r="I21"/>
  <c r="I251" s="1"/>
  <c r="X82"/>
  <c r="X98"/>
  <c r="X106"/>
  <c r="X115"/>
  <c r="X131"/>
  <c r="X81"/>
  <c r="X97"/>
  <c r="X105"/>
  <c r="X113"/>
  <c r="X121"/>
  <c r="X129"/>
  <c r="X137"/>
  <c r="X92"/>
  <c r="X108"/>
  <c r="X120"/>
  <c r="X136"/>
  <c r="X87"/>
  <c r="X103"/>
  <c r="X118"/>
  <c r="X134"/>
  <c r="X80"/>
  <c r="X112"/>
  <c r="X62"/>
  <c r="X94"/>
  <c r="X124"/>
  <c r="X102"/>
  <c r="X128"/>
  <c r="X141"/>
  <c r="X138"/>
  <c r="F115"/>
  <c r="X127"/>
  <c r="F118"/>
  <c r="X140"/>
  <c r="F108"/>
  <c r="X69"/>
  <c r="X88"/>
  <c r="X111"/>
  <c r="X96"/>
  <c r="X116"/>
  <c r="X125"/>
  <c r="F102"/>
  <c r="X84"/>
  <c r="X93"/>
  <c r="X95"/>
  <c r="X130"/>
  <c r="X132"/>
  <c r="X55"/>
  <c r="X79"/>
  <c r="X104"/>
  <c r="X107"/>
  <c r="X109"/>
  <c r="X110"/>
  <c r="X126"/>
  <c r="X135"/>
  <c r="X78"/>
  <c r="X91"/>
  <c r="X101"/>
  <c r="X99"/>
  <c r="X114"/>
  <c r="X63"/>
  <c r="X65"/>
  <c r="X74"/>
  <c r="X75"/>
  <c r="X77"/>
  <c r="X119"/>
  <c r="X122"/>
  <c r="X133"/>
  <c r="X139"/>
  <c r="X117"/>
  <c r="F90"/>
  <c r="F80"/>
  <c r="F51"/>
  <c r="F75"/>
  <c r="F88"/>
  <c r="F68"/>
  <c r="F132"/>
  <c r="F129"/>
  <c r="F63"/>
  <c r="F26"/>
  <c r="F32"/>
  <c r="F37"/>
  <c r="F28"/>
  <c r="F42"/>
  <c r="F50"/>
  <c r="F56"/>
  <c r="F60"/>
  <c r="F64"/>
  <c r="F70"/>
  <c r="F99"/>
  <c r="F106"/>
  <c r="F110"/>
  <c r="F114"/>
  <c r="F117"/>
  <c r="F120"/>
  <c r="F127"/>
  <c r="F130"/>
  <c r="F133"/>
  <c r="F136"/>
  <c r="F100"/>
  <c r="X29" l="1"/>
  <c r="F73"/>
  <c r="F78"/>
  <c r="F81"/>
  <c r="F83"/>
  <c r="F84"/>
  <c r="F107"/>
  <c r="D251"/>
  <c r="F86"/>
  <c r="F89"/>
  <c r="F94"/>
  <c r="F112"/>
  <c r="F121"/>
  <c r="F124"/>
  <c r="F138"/>
  <c r="F139"/>
  <c r="X31"/>
  <c r="X34"/>
  <c r="X36"/>
  <c r="X37"/>
  <c r="X68"/>
  <c r="X83"/>
  <c r="X52"/>
  <c r="X53"/>
  <c r="AJ251"/>
  <c r="X85"/>
  <c r="X86"/>
  <c r="X100"/>
  <c r="X89"/>
  <c r="X73"/>
  <c r="X72"/>
  <c r="X60"/>
  <c r="X70"/>
  <c r="X71"/>
  <c r="X76"/>
  <c r="X61"/>
  <c r="X67"/>
  <c r="X66"/>
  <c r="X59"/>
  <c r="X64"/>
  <c r="X58"/>
  <c r="X46"/>
  <c r="X123"/>
  <c r="X30"/>
  <c r="X32"/>
  <c r="X33"/>
  <c r="X45"/>
  <c r="X28"/>
  <c r="X27"/>
  <c r="X43"/>
  <c r="X44"/>
  <c r="X48"/>
  <c r="X35"/>
  <c r="X54"/>
  <c r="W41"/>
  <c r="X41" s="1"/>
  <c r="X40"/>
  <c r="X42"/>
  <c r="X39"/>
  <c r="W23"/>
  <c r="X23" s="1"/>
  <c r="V251"/>
  <c r="X22"/>
  <c r="AE251"/>
  <c r="AG251"/>
  <c r="X38"/>
  <c r="X51"/>
  <c r="X57"/>
  <c r="X56"/>
  <c r="X24"/>
  <c r="X26"/>
  <c r="X25"/>
  <c r="X50"/>
  <c r="X49"/>
  <c r="X47"/>
  <c r="X90"/>
  <c r="F140"/>
  <c r="F30"/>
  <c r="F31"/>
  <c r="F33"/>
  <c r="F35"/>
  <c r="F38"/>
  <c r="F40"/>
  <c r="F41"/>
  <c r="F43"/>
  <c r="F44"/>
  <c r="F47"/>
  <c r="F92"/>
  <c r="F93"/>
  <c r="F53"/>
  <c r="F59"/>
  <c r="F66"/>
  <c r="F72"/>
  <c r="F48"/>
  <c r="F58"/>
  <c r="F76"/>
  <c r="F77"/>
  <c r="F87"/>
  <c r="F97"/>
  <c r="F101"/>
  <c r="E251"/>
  <c r="F22"/>
  <c r="F23"/>
  <c r="F25"/>
  <c r="F49"/>
  <c r="F52"/>
  <c r="F55"/>
  <c r="F65"/>
  <c r="F74"/>
  <c r="F79"/>
  <c r="F85"/>
  <c r="F91"/>
  <c r="F96"/>
  <c r="F111"/>
  <c r="F126"/>
  <c r="X21"/>
  <c r="W251" l="1"/>
  <c r="X251"/>
  <c r="F251"/>
</calcChain>
</file>

<file path=xl/sharedStrings.xml><?xml version="1.0" encoding="utf-8"?>
<sst xmlns="http://schemas.openxmlformats.org/spreadsheetml/2006/main" count="300" uniqueCount="159">
  <si>
    <t>Հավելված N 3</t>
  </si>
  <si>
    <t>Ձև N 3</t>
  </si>
  <si>
    <t xml:space="preserve">Հայաստանի Հանրապետության </t>
  </si>
  <si>
    <t xml:space="preserve">ֆինանսների նախարարի </t>
  </si>
  <si>
    <t>2013 թվականի փետրվարի 4-ի  N 104-Ն հրամանի</t>
  </si>
  <si>
    <t xml:space="preserve">                 ՀԱՇՎԵՏՎՈՒԹՅՈՒՆ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</si>
  <si>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</si>
  <si>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</si>
  <si>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</si>
  <si>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>Պետական ոչ առևտրային կազմակերպության անվանումը       ________________________________________________________________________</t>
  </si>
  <si>
    <t>հազ. դրամ</t>
  </si>
  <si>
    <t>No</t>
  </si>
  <si>
    <t>ՊՈԱԿ­ի անվանումը</t>
  </si>
  <si>
    <t>Դրամական միջոցների տարեսկզբի (հաշվետու ժամանակաշրջանի սկզբի) մնացորդը</t>
  </si>
  <si>
    <t>ԸՆԴԱՄԵՆԸ ԳՈՐԾԱՌՆԱԿԱՆ ԵԿԱՄՈՒՏՆԵՐ</t>
  </si>
  <si>
    <t>ա յ դ   թ վ ու մ`</t>
  </si>
  <si>
    <t>ԸՆԴԱՄԵՆԸ ԳՈՐԾԱՌՆԱԿԱՆ ԾԱԽՍԵՐ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</si>
  <si>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</si>
  <si>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</si>
  <si>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</si>
  <si>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</si>
  <si>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</si>
  <si>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</si>
  <si>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</t>
  </si>
  <si>
    <t xml:space="preserve">ԴՐԱՄԱՇՆՈՐՀՆԵՐ ԵՎ ԱՅԼ ՏՐԱՆՍՖԵՐՏՆԵՐ </t>
  </si>
  <si>
    <t>ԱՅԼ ԾԱԽՍԵՐ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</si>
  <si>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</si>
  <si>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</si>
  <si>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</si>
  <si>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 xml:space="preserve">Ծրագրային ցուցանիշը  </t>
  </si>
  <si>
    <t>Ը Ն Դ Ա Մ Ե Ն Ը</t>
  </si>
  <si>
    <t>ԳԼԽԱՎՈՐ ՖԻՆԱՆՍԻՍՏ</t>
  </si>
  <si>
    <t>___________</t>
  </si>
  <si>
    <t>(ստորագրություն)</t>
  </si>
  <si>
    <t xml:space="preserve">ԳԼԽԱՎՈՐ ՀԱՇՎԱՊԱՀ </t>
  </si>
  <si>
    <r>
      <t xml:space="preserve">Պետական կառավարման լիազորված մարմնի անվանումը   </t>
    </r>
    <r>
      <rPr>
        <b/>
        <sz val="12"/>
        <rFont val="GHEA Grapalat"/>
        <family val="3"/>
      </rPr>
      <t xml:space="preserve">___________________________________________________  </t>
    </r>
  </si>
  <si>
    <t>«» ՊՈԱԿ</t>
  </si>
  <si>
    <r>
      <t>Համակարգի բոլոր ՊՈԱԿ-ների գծով</t>
    </r>
    <r>
      <rPr>
        <b/>
        <sz val="10"/>
        <rFont val="GHEA Grapalat"/>
        <family val="3"/>
      </rPr>
      <t xml:space="preserve"> ամփոփ</t>
    </r>
    <r>
      <rPr>
        <sz val="10"/>
        <rFont val="GHEA Grapalat"/>
        <family val="3"/>
      </rPr>
      <t xml:space="preserve"> (ընդգծել)  </t>
    </r>
  </si>
  <si>
    <t xml:space="preserve"> Ջրվեժի  մ/դ</t>
  </si>
  <si>
    <t>Բյուրեղավանի մարզադպրոց</t>
  </si>
  <si>
    <t>Եղվարդի մարզադպրոց</t>
  </si>
  <si>
    <t>Կոտայքի մշակույթի կենտրոն</t>
  </si>
  <si>
    <t xml:space="preserve">Սոլակի ԱԱՊԿ </t>
  </si>
  <si>
    <t>Քաղսիի ԱԱՊԿ</t>
  </si>
  <si>
    <t>Արզականի ԲԱ</t>
  </si>
  <si>
    <t>Բջնիի ԲԱ</t>
  </si>
  <si>
    <t>Ալափարսի ԱԱՊԿ</t>
  </si>
  <si>
    <t>Գառնիի ԱԿ</t>
  </si>
  <si>
    <t>Ջրվեժի ԲԱ</t>
  </si>
  <si>
    <t>Բալահովիտի ԲԱ</t>
  </si>
  <si>
    <t>Արզնիի ԱԱՊԿ</t>
  </si>
  <si>
    <t>Կոտայքի ԱԱՊԿ</t>
  </si>
  <si>
    <t>Ակունքի ԱԱՊԿ</t>
  </si>
  <si>
    <t>Ձորաղբյուրի ԱԱՊԿ</t>
  </si>
  <si>
    <t>Գեղաշենի ԱԱՊԿ</t>
  </si>
  <si>
    <t>Արամուսի ԱԱՊԿ</t>
  </si>
  <si>
    <t>Մայակովսկու ԱԱՊԿ</t>
  </si>
  <si>
    <t>Վերին Պտղնիի ԱԱՊԿ</t>
  </si>
  <si>
    <t>Զառի ԱԱՊԿ</t>
  </si>
  <si>
    <t>Կապուտանի ԱԱՊԿ</t>
  </si>
  <si>
    <t>Արգելի ԱԿ</t>
  </si>
  <si>
    <t>Զովունիի ԱԱՊԿ</t>
  </si>
  <si>
    <t>Քանաքեռավանի ԱԱՊԿ</t>
  </si>
  <si>
    <t>Պռոշյանի ԱԱՊԿ</t>
  </si>
  <si>
    <t>Մրգաշենի ԱԱՊԿ</t>
  </si>
  <si>
    <t>Նոր Գեղիի ԱԱՊԿ</t>
  </si>
  <si>
    <t>Քասախի ԱԱՊԿ</t>
  </si>
  <si>
    <t>Արագյուղի ԱԱՊԿ</t>
  </si>
  <si>
    <t>Նոր Երզնկայի ԱԱՊԿ</t>
  </si>
  <si>
    <t xml:space="preserve">  Աբովյանի  թիվ 2  հիմ./դ</t>
  </si>
  <si>
    <t xml:space="preserve">  Աբովյանի  թիվ 5  հիմ./դ</t>
  </si>
  <si>
    <t xml:space="preserve">  Աբովյանի  թիվ 7  հիմ./դ</t>
  </si>
  <si>
    <t xml:space="preserve">  Աբովյանի  թիվ 8  հիմ./դ</t>
  </si>
  <si>
    <t xml:space="preserve">  Աբովյանի  թիվ 10  հիմ./դ</t>
  </si>
  <si>
    <t xml:space="preserve"> Բյուրեղավանի   հիմ./դ </t>
  </si>
  <si>
    <t xml:space="preserve"> Արզնի  մ/դ </t>
  </si>
  <si>
    <t xml:space="preserve"> Արամուսի  մ/դ </t>
  </si>
  <si>
    <t xml:space="preserve"> Ակունքի  մ/դ  </t>
  </si>
  <si>
    <t xml:space="preserve"> Առինջի  մ/դ  </t>
  </si>
  <si>
    <t xml:space="preserve"> Բալահովիտի  մ/դ</t>
  </si>
  <si>
    <t xml:space="preserve"> Գառնիի   թիվ 1  հիմ./դ </t>
  </si>
  <si>
    <t xml:space="preserve"> Գառնի բանավ.  հիմ. դպ.</t>
  </si>
  <si>
    <t xml:space="preserve"> Գեղադիրի  մ/դ  </t>
  </si>
  <si>
    <t xml:space="preserve"> Գեղաշենի  մ/դ   լեռ.   </t>
  </si>
  <si>
    <t xml:space="preserve"> Գեղարդի մ/դ  լեռ. </t>
  </si>
  <si>
    <t xml:space="preserve"> Գողթի  մ/դ </t>
  </si>
  <si>
    <t xml:space="preserve"> Զովքի  մ/դ   լեռ.  </t>
  </si>
  <si>
    <t xml:space="preserve"> Կամարիսի  մ/դ </t>
  </si>
  <si>
    <t xml:space="preserve"> Կապուտանի  մ/դ   լեռ. </t>
  </si>
  <si>
    <t xml:space="preserve"> Մայակովսկու  մ/դ</t>
  </si>
  <si>
    <t xml:space="preserve"> Կոտայքի  մ/դ  </t>
  </si>
  <si>
    <t xml:space="preserve"> Հատիսի  մ/դ  բ/լ</t>
  </si>
  <si>
    <t xml:space="preserve"> Զառի  մ/դ   լեռ.   </t>
  </si>
  <si>
    <t xml:space="preserve"> Ձորաղբյուրի  մ/դ </t>
  </si>
  <si>
    <t xml:space="preserve"> Նոր  Գյուղի   մ/դ</t>
  </si>
  <si>
    <t xml:space="preserve"> Նուռնուսի  մ/դ</t>
  </si>
  <si>
    <t xml:space="preserve"> Ողջաբերդի  մ/դ   լեռ.   </t>
  </si>
  <si>
    <t xml:space="preserve"> Պտղնիի  մ/դ  </t>
  </si>
  <si>
    <t xml:space="preserve"> Վերին Պտղնիի մ/դ  </t>
  </si>
  <si>
    <t xml:space="preserve"> Ջրաբերի մ/դ  լեռ.</t>
  </si>
  <si>
    <t xml:space="preserve"> Սևաբերդի   մ/դ  բ/լ  </t>
  </si>
  <si>
    <t xml:space="preserve"> Կաթնաղբյուրի   հիմ. դպ  </t>
  </si>
  <si>
    <t>Գետարգել/ Ռադիոկայանի / հիմն.դպ.</t>
  </si>
  <si>
    <t xml:space="preserve"> Հացավան  մ/դ</t>
  </si>
  <si>
    <t xml:space="preserve"> Եղվարդի  թիվ  2 հիմ/դ</t>
  </si>
  <si>
    <t xml:space="preserve"> Եղվարդի  թիվ  3 հիմ/դ</t>
  </si>
  <si>
    <t xml:space="preserve"> Արգելի   մ/դ</t>
  </si>
  <si>
    <t xml:space="preserve"> Նոր-Հաճընի   թիվ  1  հիմ./դ</t>
  </si>
  <si>
    <t xml:space="preserve"> Նոր-Հաճընի   թիվ  3  հիմ./դ</t>
  </si>
  <si>
    <t xml:space="preserve"> Նոր-Հաճընի   թիվ  4  հիմ./դ</t>
  </si>
  <si>
    <t xml:space="preserve"> Արագյուղի   մ/դ</t>
  </si>
  <si>
    <t xml:space="preserve"> Բուժականի  մ/դ  լեռ.</t>
  </si>
  <si>
    <t xml:space="preserve"> Գետամեջի   մ/դ</t>
  </si>
  <si>
    <t xml:space="preserve"> Զորավանի   մ/դ</t>
  </si>
  <si>
    <t xml:space="preserve"> Մրգաշենի   մ/դ</t>
  </si>
  <si>
    <t xml:space="preserve"> Նոր-Գեղիի  թիվ 1 մ/դ</t>
  </si>
  <si>
    <t xml:space="preserve"> Նոր-Գեղիի  թիվ 2 մ/դ</t>
  </si>
  <si>
    <t xml:space="preserve"> Նոր  Երզնկայի  մ/դ</t>
  </si>
  <si>
    <t xml:space="preserve"> Նոր-Արտամետի  մ/դ</t>
  </si>
  <si>
    <t xml:space="preserve"> Պռոշյանի  մ/դ</t>
  </si>
  <si>
    <t xml:space="preserve"> Քանաքեռավանի  մ/դ</t>
  </si>
  <si>
    <t xml:space="preserve"> Քասախի   թիվ  1  մ/դ</t>
  </si>
  <si>
    <t xml:space="preserve"> Քասախի   թիվ  2  մ/դ</t>
  </si>
  <si>
    <t xml:space="preserve"> Քարաշամբի  մ/դ</t>
  </si>
  <si>
    <t xml:space="preserve"> Թեղենիքի մ/դ</t>
  </si>
  <si>
    <t xml:space="preserve"> Զովունու   մ/դ</t>
  </si>
  <si>
    <t xml:space="preserve"> Սարալանջի  հիմ.  դպ. լեռ.</t>
  </si>
  <si>
    <t xml:space="preserve"> Ծաղկաձորի  մ/դ  լեռ.</t>
  </si>
  <si>
    <t xml:space="preserve"> Աղավնաձորի  մ/դ  լեռ.</t>
  </si>
  <si>
    <t xml:space="preserve"> Ալափարսի մ/դ</t>
  </si>
  <si>
    <t xml:space="preserve"> Արզականի մ/դ</t>
  </si>
  <si>
    <t xml:space="preserve"> Արտավազի մ/դ  լեռ.</t>
  </si>
  <si>
    <t xml:space="preserve"> Բջնիի   մ/դ</t>
  </si>
  <si>
    <t xml:space="preserve"> Լեռնանիստի  մ/դ  բ/լ</t>
  </si>
  <si>
    <t xml:space="preserve"> Կարենիսի մ/դ</t>
  </si>
  <si>
    <t xml:space="preserve"> Մարմարիկի  մ/դ  լեռ.</t>
  </si>
  <si>
    <t xml:space="preserve"> Մեղրաձորի  մ/դ  լեռ.</t>
  </si>
  <si>
    <t xml:space="preserve"> Ջրառատի մ/դ  լեռ.</t>
  </si>
  <si>
    <t xml:space="preserve"> Սոլակի  մ/դ  լեռ.</t>
  </si>
  <si>
    <t xml:space="preserve"> Փյունիկի մ/դ  լեռ.</t>
  </si>
  <si>
    <t xml:space="preserve"> Քաղսիի  մ/դ  լեռ.</t>
  </si>
  <si>
    <t xml:space="preserve"> Ֆանտանի  մ/դ  լեռ.</t>
  </si>
  <si>
    <t>Հրազդանի  թիվ  2 հիմ./դ  լեռ.</t>
  </si>
  <si>
    <t>Հրազդանի  թիվ  4 հիմ./դ լեռ.</t>
  </si>
  <si>
    <t>Հրազդանի  թիվ  5 հիմ./դ  լեռ.</t>
  </si>
  <si>
    <t>Հրազդանի  թիվ  6 հիմ./դ  լեռ.</t>
  </si>
  <si>
    <t>Հրազդանի  թիվ 7 մ/դ  լեռ.</t>
  </si>
  <si>
    <t>Հրազդանի  թիվ  8  հիմ./դ լեռ.</t>
  </si>
  <si>
    <t>Հրազդանի  թիվ  9  հիմ./դ լեռ.</t>
  </si>
  <si>
    <t>Հրազդանի  թիվ  11  հիմ./դ  լեռ.</t>
  </si>
  <si>
    <t>Հրազդանի  թիվ  12  հիմ./դ  լեռ.</t>
  </si>
  <si>
    <t>Հրազդանի  թիվ  14  հիմ./դ  լեռ.</t>
  </si>
  <si>
    <t xml:space="preserve"> Չարենցավանի  թիվ 2 հիմ./դ</t>
  </si>
  <si>
    <t xml:space="preserve"> Չարենցավանի  թիվ 3 հիմ./դ</t>
  </si>
  <si>
    <t xml:space="preserve"> Չարենցավանի  թիվ 4 հիմ./դ</t>
  </si>
  <si>
    <t xml:space="preserve"> Չարենցավանի  թիվ 5 հիմ./դ</t>
  </si>
  <si>
    <t xml:space="preserve"> Չարենցավանի  թիվ 6 հիմ./դ</t>
  </si>
  <si>
    <t>Աբովյանի հատուկ</t>
  </si>
  <si>
    <t>01 .01.2020թ. -01.10.2020թ.ժամանակահատվածի համար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</si>
</sst>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4"/>
      <name val="GHEA Grapalat"/>
      <family val="3"/>
    </font>
    <font>
      <b/>
      <sz val="13"/>
      <name val="GHEA Grapalat"/>
      <family val="3"/>
    </font>
    <font>
      <sz val="14"/>
      <name val="GHEA Grapalat"/>
      <family val="3"/>
    </font>
    <font>
      <b/>
      <sz val="12"/>
      <name val="GHEA Grapalat"/>
      <family val="3"/>
    </font>
    <font>
      <sz val="13"/>
      <name val="GHEA Grapalat"/>
      <family val="3"/>
    </font>
    <font>
      <b/>
      <sz val="11"/>
      <name val="GHEA Grapalat"/>
      <family val="3"/>
    </font>
    <font>
      <i/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0.5"/>
      <color indexed="8"/>
      <name val="GHEA Grapalat"/>
      <family val="3"/>
    </font>
    <font>
      <sz val="7.5"/>
      <color indexed="8"/>
      <name val="GHEA Grapalat"/>
      <family val="3"/>
    </font>
    <font>
      <b/>
      <i/>
      <sz val="11"/>
      <name val="GHEA Grapalat"/>
      <family val="3"/>
    </font>
    <font>
      <sz val="8"/>
      <color indexed="8"/>
      <name val="GHEA Grapalat"/>
      <family val="3"/>
    </font>
    <font>
      <sz val="10"/>
      <name val="Arial"/>
      <family val="2"/>
    </font>
    <font>
      <sz val="8"/>
      <color theme="1"/>
      <name val="GHEA Grapalat"/>
      <family val="3"/>
    </font>
    <font>
      <b/>
      <i/>
      <sz val="9"/>
      <color theme="1"/>
      <name val="GHEA Grapalat"/>
      <family val="3"/>
    </font>
    <font>
      <sz val="10"/>
      <color theme="1"/>
      <name val="GHEA Grapalat"/>
      <family val="3"/>
    </font>
    <font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1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8" fillId="0" borderId="0" xfId="0" applyFont="1" applyAlignment="1"/>
    <xf numFmtId="0" fontId="1" fillId="0" borderId="0" xfId="0" applyFont="1" applyAlignment="1"/>
    <xf numFmtId="0" fontId="1" fillId="2" borderId="0" xfId="0" applyFont="1" applyFill="1" applyBorder="1" applyAlignment="1">
      <alignment horizontal="left" vertical="center"/>
    </xf>
    <xf numFmtId="0" fontId="8" fillId="0" borderId="0" xfId="0" applyFont="1"/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4" fillId="3" borderId="6" xfId="0" applyFont="1" applyFill="1" applyBorder="1" applyAlignment="1">
      <alignment vertical="center" wrapText="1"/>
    </xf>
    <xf numFmtId="164" fontId="14" fillId="3" borderId="14" xfId="0" applyNumberFormat="1" applyFont="1" applyFill="1" applyBorder="1" applyAlignment="1">
      <alignment horizontal="center" vertical="center" wrapText="1"/>
    </xf>
    <xf numFmtId="164" fontId="14" fillId="3" borderId="15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4" fillId="3" borderId="22" xfId="0" applyNumberFormat="1" applyFont="1" applyFill="1" applyBorder="1" applyAlignment="1">
      <alignment horizontal="center" vertical="center" wrapText="1"/>
    </xf>
    <xf numFmtId="164" fontId="14" fillId="3" borderId="2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164" fontId="14" fillId="3" borderId="6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164" fontId="1" fillId="0" borderId="24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25" xfId="0" applyNumberFormat="1" applyFont="1" applyBorder="1" applyAlignment="1" applyProtection="1">
      <alignment horizontal="center" vertical="center"/>
      <protection locked="0"/>
    </xf>
    <xf numFmtId="164" fontId="1" fillId="0" borderId="20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 vertical="center"/>
    </xf>
    <xf numFmtId="164" fontId="1" fillId="0" borderId="25" xfId="0" applyNumberFormat="1" applyFont="1" applyBorder="1" applyAlignment="1" applyProtection="1">
      <alignment horizontal="center" vertical="center"/>
    </xf>
    <xf numFmtId="164" fontId="1" fillId="0" borderId="20" xfId="0" applyNumberFormat="1" applyFont="1" applyBorder="1" applyAlignment="1" applyProtection="1">
      <alignment horizontal="center" vertical="center"/>
    </xf>
    <xf numFmtId="164" fontId="1" fillId="0" borderId="27" xfId="0" applyNumberFormat="1" applyFont="1" applyBorder="1" applyAlignment="1" applyProtection="1">
      <alignment horizontal="center" vertical="center"/>
    </xf>
    <xf numFmtId="164" fontId="1" fillId="0" borderId="28" xfId="0" applyNumberFormat="1" applyFont="1" applyBorder="1" applyAlignment="1" applyProtection="1">
      <alignment horizontal="center" vertical="center"/>
    </xf>
    <xf numFmtId="0" fontId="10" fillId="2" borderId="29" xfId="0" applyFont="1" applyFill="1" applyBorder="1" applyAlignment="1" applyProtection="1">
      <alignment horizontal="center" vertical="center" wrapText="1"/>
      <protection locked="0"/>
    </xf>
    <xf numFmtId="0" fontId="1" fillId="2" borderId="30" xfId="0" applyFont="1" applyFill="1" applyBorder="1" applyAlignment="1" applyProtection="1">
      <alignment vertical="center" wrapText="1"/>
      <protection locked="0"/>
    </xf>
    <xf numFmtId="0" fontId="1" fillId="2" borderId="31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164" fontId="1" fillId="0" borderId="32" xfId="0" applyNumberFormat="1" applyFont="1" applyBorder="1" applyAlignment="1" applyProtection="1">
      <alignment horizontal="center" vertical="center"/>
      <protection locked="0"/>
    </xf>
    <xf numFmtId="164" fontId="1" fillId="0" borderId="33" xfId="0" applyNumberFormat="1" applyFont="1" applyBorder="1" applyAlignment="1" applyProtection="1">
      <alignment horizontal="center" vertical="center"/>
      <protection locked="0"/>
    </xf>
    <xf numFmtId="164" fontId="1" fillId="0" borderId="34" xfId="0" applyNumberFormat="1" applyFont="1" applyBorder="1" applyAlignment="1" applyProtection="1">
      <alignment horizontal="center" vertical="center"/>
      <protection locked="0"/>
    </xf>
    <xf numFmtId="0" fontId="18" fillId="4" borderId="8" xfId="0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center" vertical="center"/>
      <protection locked="0"/>
    </xf>
    <xf numFmtId="164" fontId="1" fillId="0" borderId="24" xfId="0" applyNumberFormat="1" applyFont="1" applyBorder="1" applyAlignment="1" applyProtection="1">
      <alignment horizontal="center" vertical="center"/>
      <protection locked="0"/>
    </xf>
    <xf numFmtId="164" fontId="1" fillId="0" borderId="19" xfId="0" applyNumberFormat="1" applyFont="1" applyBorder="1" applyAlignment="1" applyProtection="1">
      <alignment horizontal="center" vertical="center"/>
      <protection locked="0"/>
    </xf>
    <xf numFmtId="164" fontId="1" fillId="0" borderId="35" xfId="0" applyNumberFormat="1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2" borderId="36" xfId="0" applyNumberFormat="1" applyFont="1" applyFill="1" applyBorder="1" applyAlignment="1" applyProtection="1">
      <alignment vertical="center" wrapText="1"/>
      <protection locked="0"/>
    </xf>
    <xf numFmtId="0" fontId="1" fillId="0" borderId="36" xfId="0" applyNumberFormat="1" applyFont="1" applyBorder="1" applyAlignment="1" applyProtection="1">
      <alignment wrapText="1"/>
      <protection locked="0"/>
    </xf>
    <xf numFmtId="0" fontId="1" fillId="2" borderId="29" xfId="1" applyFont="1" applyFill="1" applyBorder="1" applyAlignment="1" applyProtection="1">
      <alignment vertical="center" wrapText="1"/>
      <protection locked="0"/>
    </xf>
    <xf numFmtId="0" fontId="1" fillId="2" borderId="36" xfId="0" applyNumberFormat="1" applyFont="1" applyFill="1" applyBorder="1" applyAlignment="1" applyProtection="1">
      <alignment horizontal="left" vertical="center" wrapText="1"/>
      <protection locked="0"/>
    </xf>
    <xf numFmtId="0" fontId="8" fillId="2" borderId="36" xfId="0" applyNumberFormat="1" applyFont="1" applyFill="1" applyBorder="1" applyAlignment="1" applyProtection="1">
      <alignment vertical="center" wrapText="1"/>
      <protection locked="0"/>
    </xf>
    <xf numFmtId="0" fontId="1" fillId="0" borderId="24" xfId="0" applyFont="1" applyBorder="1" applyProtection="1">
      <protection locked="0"/>
    </xf>
    <xf numFmtId="0" fontId="1" fillId="0" borderId="17" xfId="1" applyFont="1" applyBorder="1" applyProtection="1">
      <protection locked="0"/>
    </xf>
    <xf numFmtId="0" fontId="1" fillId="0" borderId="25" xfId="1" applyFont="1" applyBorder="1" applyProtection="1">
      <protection locked="0"/>
    </xf>
    <xf numFmtId="164" fontId="1" fillId="0" borderId="25" xfId="1" applyNumberFormat="1" applyFont="1" applyBorder="1" applyProtection="1">
      <protection locked="0"/>
    </xf>
    <xf numFmtId="164" fontId="1" fillId="0" borderId="24" xfId="0" applyNumberFormat="1" applyFont="1" applyBorder="1" applyProtection="1">
      <protection locked="0"/>
    </xf>
    <xf numFmtId="0" fontId="1" fillId="0" borderId="32" xfId="1" applyFont="1" applyBorder="1" applyAlignment="1" applyProtection="1">
      <alignment horizontal="right"/>
      <protection locked="0"/>
    </xf>
    <xf numFmtId="0" fontId="1" fillId="0" borderId="33" xfId="1" applyFont="1" applyBorder="1" applyAlignment="1" applyProtection="1">
      <alignment horizontal="right"/>
      <protection locked="0"/>
    </xf>
    <xf numFmtId="164" fontId="1" fillId="0" borderId="33" xfId="1" applyNumberFormat="1" applyFont="1" applyBorder="1" applyAlignment="1" applyProtection="1">
      <alignment horizontal="right"/>
      <protection locked="0"/>
    </xf>
    <xf numFmtId="0" fontId="1" fillId="0" borderId="32" xfId="1" applyFont="1" applyBorder="1" applyProtection="1">
      <protection locked="0"/>
    </xf>
    <xf numFmtId="0" fontId="1" fillId="0" borderId="33" xfId="1" applyFont="1" applyBorder="1" applyProtection="1">
      <protection locked="0"/>
    </xf>
    <xf numFmtId="164" fontId="1" fillId="0" borderId="33" xfId="1" applyNumberFormat="1" applyFont="1" applyBorder="1" applyProtection="1">
      <protection locked="0"/>
    </xf>
    <xf numFmtId="0" fontId="1" fillId="2" borderId="12" xfId="1" applyFont="1" applyFill="1" applyBorder="1" applyAlignment="1" applyProtection="1">
      <alignment vertical="center" wrapText="1"/>
      <protection locked="0"/>
    </xf>
    <xf numFmtId="164" fontId="1" fillId="2" borderId="12" xfId="1" applyNumberFormat="1" applyFont="1" applyFill="1" applyBorder="1" applyAlignment="1" applyProtection="1">
      <alignment vertical="center" wrapText="1"/>
      <protection locked="0"/>
    </xf>
    <xf numFmtId="2" fontId="1" fillId="2" borderId="12" xfId="1" applyNumberFormat="1" applyFont="1" applyFill="1" applyBorder="1" applyAlignment="1" applyProtection="1">
      <alignment vertical="center" wrapText="1"/>
      <protection locked="0"/>
    </xf>
    <xf numFmtId="0" fontId="1" fillId="2" borderId="12" xfId="1" applyFont="1" applyFill="1" applyBorder="1" applyAlignment="1" applyProtection="1">
      <alignment horizontal="right" vertical="center" wrapText="1"/>
      <protection locked="0"/>
    </xf>
    <xf numFmtId="0" fontId="19" fillId="4" borderId="14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/>
      <protection locked="0"/>
    </xf>
    <xf numFmtId="0" fontId="22" fillId="4" borderId="7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22" fillId="4" borderId="45" xfId="0" applyFont="1" applyFill="1" applyBorder="1" applyAlignment="1">
      <alignment horizontal="center" vertical="center" wrapText="1"/>
    </xf>
    <xf numFmtId="0" fontId="22" fillId="4" borderId="46" xfId="0" applyFont="1" applyFill="1" applyBorder="1" applyAlignment="1">
      <alignment horizontal="center" vertical="center" wrapText="1"/>
    </xf>
    <xf numFmtId="0" fontId="22" fillId="4" borderId="47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38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2" fillId="4" borderId="39" xfId="0" applyFont="1" applyFill="1" applyBorder="1" applyAlignment="1">
      <alignment horizontal="center" vertical="center" wrapText="1"/>
    </xf>
    <xf numFmtId="0" fontId="22" fillId="4" borderId="40" xfId="0" applyFont="1" applyFill="1" applyBorder="1" applyAlignment="1">
      <alignment horizontal="center" vertical="center" wrapText="1"/>
    </xf>
    <xf numFmtId="0" fontId="22" fillId="4" borderId="41" xfId="0" applyFont="1" applyFill="1" applyBorder="1" applyAlignment="1">
      <alignment horizontal="center" vertical="center" wrapText="1"/>
    </xf>
    <xf numFmtId="0" fontId="22" fillId="4" borderId="42" xfId="0" applyFont="1" applyFill="1" applyBorder="1" applyAlignment="1">
      <alignment horizontal="center" vertical="center" wrapText="1"/>
    </xf>
    <xf numFmtId="0" fontId="22" fillId="4" borderId="43" xfId="0" applyFont="1" applyFill="1" applyBorder="1" applyAlignment="1">
      <alignment horizontal="center" vertical="center" wrapText="1"/>
    </xf>
    <xf numFmtId="0" fontId="22" fillId="4" borderId="44" xfId="0" applyFont="1" applyFill="1" applyBorder="1" applyAlignment="1">
      <alignment horizontal="center" vertical="center" wrapText="1"/>
    </xf>
    <xf numFmtId="0" fontId="19" fillId="4" borderId="37" xfId="0" applyFont="1" applyFill="1" applyBorder="1" applyAlignment="1">
      <alignment horizontal="center" vertical="center"/>
    </xf>
    <xf numFmtId="0" fontId="19" fillId="4" borderId="37" xfId="0" applyFont="1" applyFill="1" applyBorder="1" applyAlignment="1">
      <alignment horizontal="center" vertical="center" wrapText="1"/>
    </xf>
  </cellXfs>
  <cellStyles count="2">
    <cellStyle name="Normal" xfId="0" builtinId="0"/>
    <cellStyle name="Обычный 3" xfId="1"/>
  </cellStyles>
  <dxfs count="9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9"/>
  <sheetViews>
    <sheetView tabSelected="1" topLeftCell="A7" workbookViewId="0">
      <pane xSplit="2" ySplit="14" topLeftCell="Y140" activePane="bottomRight" state="frozen"/>
      <selection activeCell="A7" sqref="A7"/>
      <selection pane="topRight" activeCell="C7" sqref="C7"/>
      <selection pane="bottomLeft" activeCell="A21" sqref="A21"/>
      <selection pane="bottomRight" activeCell="B136" sqref="B136"/>
    </sheetView>
  </sheetViews>
  <sheetFormatPr defaultRowHeight="13.5"/>
  <cols>
    <col min="1" max="1" width="4.5703125" style="1" customWidth="1"/>
    <col min="2" max="2" width="34.5703125" style="1" customWidth="1"/>
    <col min="3" max="3" width="19.28515625" style="1" customWidth="1"/>
    <col min="4" max="4" width="11.7109375" style="1" customWidth="1"/>
    <col min="5" max="5" width="16.42578125" style="1" customWidth="1"/>
    <col min="6" max="6" width="12.7109375" style="1" customWidth="1"/>
    <col min="7" max="7" width="11.140625" style="1" customWidth="1"/>
    <col min="8" max="8" width="13" style="1" customWidth="1"/>
    <col min="9" max="9" width="11.85546875" style="1" customWidth="1"/>
    <col min="10" max="10" width="12.140625" style="1" customWidth="1"/>
    <col min="11" max="11" width="13" style="1" customWidth="1"/>
    <col min="12" max="12" width="11.85546875" style="1" customWidth="1"/>
    <col min="13" max="13" width="10.85546875" style="1" customWidth="1"/>
    <col min="14" max="14" width="13" style="1" customWidth="1"/>
    <col min="15" max="15" width="11.7109375" style="1" customWidth="1"/>
    <col min="16" max="16" width="12" style="1" customWidth="1"/>
    <col min="17" max="17" width="13.85546875" style="1" customWidth="1"/>
    <col min="18" max="18" width="11" style="1" customWidth="1"/>
    <col min="19" max="19" width="10.7109375" style="1" customWidth="1"/>
    <col min="20" max="20" width="13.140625" style="1" customWidth="1"/>
    <col min="21" max="21" width="12.140625" style="1" customWidth="1"/>
    <col min="22" max="22" width="10.85546875" style="1" customWidth="1"/>
    <col min="23" max="23" width="12.85546875" style="1" customWidth="1"/>
    <col min="24" max="24" width="12.140625" style="1" customWidth="1"/>
    <col min="25" max="25" width="11.42578125" style="1" customWidth="1"/>
    <col min="26" max="26" width="13.7109375" style="1" customWidth="1"/>
    <col min="27" max="27" width="11" style="1" customWidth="1"/>
    <col min="28" max="28" width="10.85546875" style="1" customWidth="1"/>
    <col min="29" max="29" width="13.28515625" style="1" customWidth="1"/>
    <col min="30" max="30" width="10.85546875" style="1" customWidth="1"/>
    <col min="31" max="31" width="10.42578125" style="1" customWidth="1"/>
    <col min="32" max="32" width="13.42578125" style="1" customWidth="1"/>
    <col min="33" max="33" width="11.5703125" style="1" customWidth="1"/>
    <col min="34" max="34" width="10.7109375" style="1" customWidth="1"/>
    <col min="35" max="35" width="13.42578125" style="1" customWidth="1"/>
    <col min="36" max="36" width="12.140625" style="1" customWidth="1"/>
    <col min="37" max="16384" width="9.140625" style="1"/>
  </cols>
  <sheetData>
    <row r="1" spans="1:36">
      <c r="I1" s="2" t="s">
        <v>0</v>
      </c>
    </row>
    <row r="2" spans="1:36">
      <c r="I2" s="2" t="s">
        <v>1</v>
      </c>
    </row>
    <row r="3" spans="1:36">
      <c r="I3" s="2" t="s">
        <v>2</v>
      </c>
    </row>
    <row r="4" spans="1:36">
      <c r="I4" s="2" t="s">
        <v>3</v>
      </c>
    </row>
    <row r="5" spans="1:36">
      <c r="I5" s="2" t="s">
        <v>4</v>
      </c>
      <c r="M5" s="2"/>
      <c r="N5" s="2"/>
      <c r="P5" s="2"/>
      <c r="Q5" s="2"/>
      <c r="S5" s="2"/>
      <c r="T5" s="2"/>
      <c r="U5" s="2"/>
      <c r="X5" s="2"/>
      <c r="Y5" s="2"/>
    </row>
    <row r="7" spans="1:36" ht="20.25">
      <c r="B7" s="3"/>
      <c r="C7" s="4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36" ht="18.75">
      <c r="A8" s="6" t="s">
        <v>6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</row>
    <row r="9" spans="1:36" ht="18.75">
      <c r="A9" s="6"/>
      <c r="B9" s="6" t="s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</row>
    <row r="10" spans="1:36" ht="18.75">
      <c r="B10" s="6" t="s">
        <v>8</v>
      </c>
      <c r="C10" s="6"/>
      <c r="D10" s="6"/>
      <c r="E10" s="6"/>
      <c r="F10" s="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36" ht="18.75">
      <c r="B11" s="6"/>
      <c r="C11" s="103" t="s">
        <v>158</v>
      </c>
      <c r="D11" s="103"/>
      <c r="E11" s="103"/>
      <c r="F11" s="103"/>
      <c r="G11" s="103"/>
      <c r="H11" s="103"/>
      <c r="I11" s="5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36" ht="18.75">
      <c r="A12" s="7"/>
      <c r="B12" s="7"/>
      <c r="C12" s="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8"/>
      <c r="R12" s="8"/>
    </row>
    <row r="13" spans="1:36" ht="17.25">
      <c r="A13" s="79" t="s">
        <v>35</v>
      </c>
      <c r="B13" s="9"/>
      <c r="C13" s="10"/>
      <c r="D13" s="10"/>
      <c r="E13" s="10"/>
      <c r="F13" s="10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36" ht="14.25">
      <c r="A14" s="79" t="s">
        <v>37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36">
      <c r="A15" s="78" t="s">
        <v>9</v>
      </c>
      <c r="B15" s="10"/>
      <c r="C15" s="10"/>
    </row>
    <row r="16" spans="1:36" customFormat="1" ht="15.75" thickBot="1">
      <c r="A16" s="11"/>
      <c r="B16" s="10"/>
      <c r="C16" s="10"/>
      <c r="D16" s="1"/>
      <c r="E16" s="1"/>
      <c r="F16" s="1"/>
      <c r="G16" s="1"/>
      <c r="H16" s="1"/>
      <c r="I16" s="12" t="s">
        <v>10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customFormat="1" ht="32.25" customHeight="1" thickBot="1">
      <c r="A17" s="113" t="s">
        <v>11</v>
      </c>
      <c r="B17" s="115" t="s">
        <v>12</v>
      </c>
      <c r="C17" s="117" t="s">
        <v>13</v>
      </c>
      <c r="D17" s="119" t="s">
        <v>14</v>
      </c>
      <c r="E17" s="120"/>
      <c r="F17" s="121"/>
      <c r="G17" s="110" t="s">
        <v>15</v>
      </c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25"/>
      <c r="V17" s="104" t="s">
        <v>16</v>
      </c>
      <c r="W17" s="105"/>
      <c r="X17" s="106"/>
      <c r="Y17" s="110" t="s">
        <v>15</v>
      </c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2"/>
    </row>
    <row r="18" spans="1:36" customFormat="1" ht="91.5" customHeight="1" thickBot="1">
      <c r="A18" s="114"/>
      <c r="B18" s="116"/>
      <c r="C18" s="118"/>
      <c r="D18" s="122"/>
      <c r="E18" s="123"/>
      <c r="F18" s="124"/>
      <c r="G18" s="100" t="s">
        <v>17</v>
      </c>
      <c r="H18" s="101"/>
      <c r="I18" s="101"/>
      <c r="J18" s="101" t="s">
        <v>18</v>
      </c>
      <c r="K18" s="101"/>
      <c r="L18" s="101"/>
      <c r="M18" s="101" t="s">
        <v>19</v>
      </c>
      <c r="N18" s="101"/>
      <c r="O18" s="101"/>
      <c r="P18" s="101" t="s">
        <v>20</v>
      </c>
      <c r="Q18" s="101"/>
      <c r="R18" s="101"/>
      <c r="S18" s="101" t="s">
        <v>21</v>
      </c>
      <c r="T18" s="101"/>
      <c r="U18" s="126"/>
      <c r="V18" s="107"/>
      <c r="W18" s="108"/>
      <c r="X18" s="109"/>
      <c r="Y18" s="100" t="s">
        <v>22</v>
      </c>
      <c r="Z18" s="101"/>
      <c r="AA18" s="101"/>
      <c r="AB18" s="101" t="s">
        <v>23</v>
      </c>
      <c r="AC18" s="101"/>
      <c r="AD18" s="101"/>
      <c r="AE18" s="101" t="s">
        <v>24</v>
      </c>
      <c r="AF18" s="101"/>
      <c r="AG18" s="101"/>
      <c r="AH18" s="101" t="s">
        <v>25</v>
      </c>
      <c r="AI18" s="101"/>
      <c r="AJ18" s="102"/>
    </row>
    <row r="19" spans="1:36" customFormat="1" ht="64.5" thickBot="1">
      <c r="A19" s="114"/>
      <c r="B19" s="116"/>
      <c r="C19" s="118"/>
      <c r="D19" s="17" t="s">
        <v>26</v>
      </c>
      <c r="E19" s="18" t="s">
        <v>27</v>
      </c>
      <c r="F19" s="19" t="s">
        <v>28</v>
      </c>
      <c r="G19" s="28" t="s">
        <v>26</v>
      </c>
      <c r="H19" s="29" t="s">
        <v>27</v>
      </c>
      <c r="I19" s="29" t="s">
        <v>28</v>
      </c>
      <c r="J19" s="29" t="s">
        <v>26</v>
      </c>
      <c r="K19" s="29" t="s">
        <v>27</v>
      </c>
      <c r="L19" s="29" t="s">
        <v>28</v>
      </c>
      <c r="M19" s="29" t="s">
        <v>26</v>
      </c>
      <c r="N19" s="29" t="s">
        <v>27</v>
      </c>
      <c r="O19" s="29" t="s">
        <v>28</v>
      </c>
      <c r="P19" s="18" t="s">
        <v>26</v>
      </c>
      <c r="Q19" s="18" t="s">
        <v>27</v>
      </c>
      <c r="R19" s="18" t="s">
        <v>28</v>
      </c>
      <c r="S19" s="18" t="s">
        <v>26</v>
      </c>
      <c r="T19" s="18" t="s">
        <v>27</v>
      </c>
      <c r="U19" s="20" t="s">
        <v>28</v>
      </c>
      <c r="V19" s="17" t="s">
        <v>29</v>
      </c>
      <c r="W19" s="18" t="s">
        <v>27</v>
      </c>
      <c r="X19" s="19" t="s">
        <v>28</v>
      </c>
      <c r="Y19" s="17" t="s">
        <v>26</v>
      </c>
      <c r="Z19" s="18" t="s">
        <v>27</v>
      </c>
      <c r="AA19" s="18" t="s">
        <v>28</v>
      </c>
      <c r="AB19" s="18" t="s">
        <v>26</v>
      </c>
      <c r="AC19" s="18" t="s">
        <v>27</v>
      </c>
      <c r="AD19" s="18" t="s">
        <v>28</v>
      </c>
      <c r="AE19" s="18" t="s">
        <v>26</v>
      </c>
      <c r="AF19" s="18" t="s">
        <v>27</v>
      </c>
      <c r="AG19" s="18" t="s">
        <v>28</v>
      </c>
      <c r="AH19" s="18" t="s">
        <v>26</v>
      </c>
      <c r="AI19" s="18" t="s">
        <v>27</v>
      </c>
      <c r="AJ19" s="19" t="s">
        <v>28</v>
      </c>
    </row>
    <row r="20" spans="1:36" customFormat="1" ht="15.75" thickBot="1">
      <c r="A20" s="21">
        <v>1</v>
      </c>
      <c r="B20" s="34">
        <v>2</v>
      </c>
      <c r="C20" s="30">
        <v>3</v>
      </c>
      <c r="D20" s="22">
        <v>4</v>
      </c>
      <c r="E20" s="23">
        <v>5</v>
      </c>
      <c r="F20" s="24">
        <v>6</v>
      </c>
      <c r="G20" s="25">
        <v>7</v>
      </c>
      <c r="H20" s="26">
        <v>8</v>
      </c>
      <c r="I20" s="23">
        <v>9</v>
      </c>
      <c r="J20" s="23">
        <v>10</v>
      </c>
      <c r="K20" s="26">
        <v>11</v>
      </c>
      <c r="L20" s="23">
        <v>12</v>
      </c>
      <c r="M20" s="26">
        <v>13</v>
      </c>
      <c r="N20" s="23">
        <v>14</v>
      </c>
      <c r="O20" s="26">
        <v>15</v>
      </c>
      <c r="P20" s="73">
        <v>16</v>
      </c>
      <c r="Q20" s="74">
        <v>17</v>
      </c>
      <c r="R20" s="23">
        <v>18</v>
      </c>
      <c r="S20" s="26">
        <v>19</v>
      </c>
      <c r="T20" s="23">
        <v>20</v>
      </c>
      <c r="U20" s="24">
        <v>21</v>
      </c>
      <c r="V20" s="31">
        <v>22</v>
      </c>
      <c r="W20" s="26">
        <v>23</v>
      </c>
      <c r="X20" s="32">
        <v>24</v>
      </c>
      <c r="Y20" s="22">
        <v>25</v>
      </c>
      <c r="Z20" s="23">
        <v>26</v>
      </c>
      <c r="AA20" s="26">
        <v>27</v>
      </c>
      <c r="AB20" s="23">
        <v>28</v>
      </c>
      <c r="AC20" s="26">
        <v>29</v>
      </c>
      <c r="AD20" s="23">
        <v>30</v>
      </c>
      <c r="AE20" s="26">
        <v>31</v>
      </c>
      <c r="AF20" s="23">
        <v>32</v>
      </c>
      <c r="AG20" s="26">
        <v>33</v>
      </c>
      <c r="AH20" s="23">
        <v>34</v>
      </c>
      <c r="AI20" s="26">
        <v>35</v>
      </c>
      <c r="AJ20" s="27">
        <v>36</v>
      </c>
    </row>
    <row r="21" spans="1:36" customFormat="1" ht="15.75" thickBot="1">
      <c r="A21" s="33">
        <v>1</v>
      </c>
      <c r="B21" s="80" t="s">
        <v>69</v>
      </c>
      <c r="C21" s="96">
        <v>9843.9</v>
      </c>
      <c r="D21" s="44">
        <f>SUM(G21+J21+M21+P21+S21)</f>
        <v>145392.5025</v>
      </c>
      <c r="E21" s="45">
        <f>SUM(H21+K21+N21+Q21+T21)</f>
        <v>143022.6</v>
      </c>
      <c r="F21" s="46">
        <f>D21-E21</f>
        <v>2369.9024999999965</v>
      </c>
      <c r="G21" s="70"/>
      <c r="H21" s="58"/>
      <c r="I21" s="61">
        <f>G21-H21</f>
        <v>0</v>
      </c>
      <c r="J21" s="58"/>
      <c r="K21" s="58"/>
      <c r="L21" s="61">
        <f>J21-K21</f>
        <v>0</v>
      </c>
      <c r="M21" s="58">
        <v>1034.3025</v>
      </c>
      <c r="N21" s="58">
        <v>886.4</v>
      </c>
      <c r="O21" s="61">
        <f>M21-N21</f>
        <v>147.90250000000003</v>
      </c>
      <c r="P21" s="58">
        <v>144136.20000000001</v>
      </c>
      <c r="Q21" s="58">
        <v>142136.20000000001</v>
      </c>
      <c r="R21" s="61">
        <f>P21-Q21</f>
        <v>2000</v>
      </c>
      <c r="S21" s="85">
        <v>222</v>
      </c>
      <c r="T21" s="86"/>
      <c r="U21" s="77">
        <f>S21-T21</f>
        <v>222</v>
      </c>
      <c r="V21" s="44">
        <f>SUM(Y21+AB21+AE21+AH21)</f>
        <v>155236.4</v>
      </c>
      <c r="W21" s="45">
        <f>SUM(Z21+AC21+AF21+AI21)</f>
        <v>137777.4</v>
      </c>
      <c r="X21" s="46">
        <f>V21-W21</f>
        <v>17459</v>
      </c>
      <c r="Y21" s="90">
        <v>141603.4</v>
      </c>
      <c r="Z21" s="86">
        <v>129354.34</v>
      </c>
      <c r="AA21" s="45">
        <f>Y21-Z21</f>
        <v>12249.059999999998</v>
      </c>
      <c r="AB21" s="93">
        <v>12373</v>
      </c>
      <c r="AC21" s="86">
        <v>8187.25</v>
      </c>
      <c r="AD21" s="45">
        <f>AB21-AC21</f>
        <v>4185.75</v>
      </c>
      <c r="AE21" s="58"/>
      <c r="AF21" s="58"/>
      <c r="AG21" s="45">
        <f>AE21-AF21</f>
        <v>0</v>
      </c>
      <c r="AH21" s="93">
        <v>1260</v>
      </c>
      <c r="AI21" s="86">
        <v>235.81</v>
      </c>
      <c r="AJ21" s="46">
        <f>AH21-AI21</f>
        <v>1024.19</v>
      </c>
    </row>
    <row r="22" spans="1:36" ht="14.25" thickBot="1">
      <c r="A22" s="33">
        <v>2</v>
      </c>
      <c r="B22" s="80" t="s">
        <v>70</v>
      </c>
      <c r="C22" s="96">
        <v>3862.4</v>
      </c>
      <c r="D22" s="55">
        <f t="shared" ref="D22:D85" si="0">SUM(G22+J22+M22+P22+S22)</f>
        <v>109001.686</v>
      </c>
      <c r="E22" s="56">
        <f t="shared" ref="E22:E85" si="1">SUM(H22+K22+N22+Q22+T22)</f>
        <v>104537.40000000001</v>
      </c>
      <c r="F22" s="57">
        <f t="shared" ref="F22:F85" si="2">D22-E22</f>
        <v>4464.2859999999928</v>
      </c>
      <c r="G22" s="71"/>
      <c r="H22" s="59"/>
      <c r="I22" s="62">
        <f t="shared" ref="I22:I85" si="3">G22-H22</f>
        <v>0</v>
      </c>
      <c r="J22" s="59"/>
      <c r="K22" s="59"/>
      <c r="L22" s="62">
        <f t="shared" ref="L22:L85" si="4">J22-K22</f>
        <v>0</v>
      </c>
      <c r="M22" s="59">
        <v>945.88599999999997</v>
      </c>
      <c r="N22" s="59">
        <v>814.5</v>
      </c>
      <c r="O22" s="62">
        <f t="shared" ref="O22:O85" si="5">M22-N22</f>
        <v>131.38599999999997</v>
      </c>
      <c r="P22" s="59">
        <v>107908.8</v>
      </c>
      <c r="Q22" s="59">
        <v>103673.90000000001</v>
      </c>
      <c r="R22" s="62">
        <f t="shared" ref="R22:R85" si="6">P22-Q22</f>
        <v>4234.8999999999942</v>
      </c>
      <c r="S22" s="85">
        <v>147</v>
      </c>
      <c r="T22" s="87">
        <v>49</v>
      </c>
      <c r="U22" s="64">
        <f t="shared" ref="U22:U85" si="7">S22-T22</f>
        <v>98</v>
      </c>
      <c r="V22" s="55">
        <f t="shared" ref="V22:V85" si="8">SUM(Y22+AB22+AE22+AH22)</f>
        <v>112864.086</v>
      </c>
      <c r="W22" s="56">
        <f t="shared" ref="W22:W85" si="9">SUM(Z22+AC22+AF22+AI22)</f>
        <v>92224.83</v>
      </c>
      <c r="X22" s="57">
        <f t="shared" ref="X22:X85" si="10">V22-W22</f>
        <v>20639.255999999994</v>
      </c>
      <c r="Y22" s="91">
        <v>89469.186000000002</v>
      </c>
      <c r="Z22" s="87">
        <v>76669.75</v>
      </c>
      <c r="AA22" s="56">
        <f t="shared" ref="AA22:AA85" si="11">Y22-Z22</f>
        <v>12799.436000000002</v>
      </c>
      <c r="AB22" s="94">
        <v>10734.9</v>
      </c>
      <c r="AC22" s="87">
        <v>5078.7299999999996</v>
      </c>
      <c r="AD22" s="56">
        <f t="shared" ref="AD22:AD85" si="12">AB22-AC22</f>
        <v>5656.17</v>
      </c>
      <c r="AE22" s="58"/>
      <c r="AF22" s="58"/>
      <c r="AG22" s="56">
        <f t="shared" ref="AG22:AG85" si="13">AE22-AF22</f>
        <v>0</v>
      </c>
      <c r="AH22" s="94">
        <v>12660</v>
      </c>
      <c r="AI22" s="87">
        <v>10476.35</v>
      </c>
      <c r="AJ22" s="57">
        <f t="shared" ref="AJ22:AJ85" si="14">AH22-AI22</f>
        <v>2183.6499999999996</v>
      </c>
    </row>
    <row r="23" spans="1:36" ht="14.25" thickBot="1">
      <c r="A23" s="33">
        <v>3</v>
      </c>
      <c r="B23" s="80" t="s">
        <v>71</v>
      </c>
      <c r="C23" s="96">
        <v>6807.3</v>
      </c>
      <c r="D23" s="55">
        <f t="shared" si="0"/>
        <v>123484.29999999999</v>
      </c>
      <c r="E23" s="56">
        <f t="shared" si="1"/>
        <v>129576.35999999999</v>
      </c>
      <c r="F23" s="57">
        <f t="shared" si="2"/>
        <v>-6092.0599999999977</v>
      </c>
      <c r="G23" s="71"/>
      <c r="H23" s="59"/>
      <c r="I23" s="62">
        <f t="shared" si="3"/>
        <v>0</v>
      </c>
      <c r="J23" s="59"/>
      <c r="K23" s="59"/>
      <c r="L23" s="62">
        <f t="shared" si="4"/>
        <v>0</v>
      </c>
      <c r="M23" s="59">
        <v>200</v>
      </c>
      <c r="N23" s="59">
        <v>787.4</v>
      </c>
      <c r="O23" s="62">
        <f t="shared" si="5"/>
        <v>-587.4</v>
      </c>
      <c r="P23" s="59">
        <v>123284.29999999999</v>
      </c>
      <c r="Q23" s="59">
        <v>128459.7</v>
      </c>
      <c r="R23" s="62">
        <f t="shared" si="6"/>
        <v>-5175.4000000000087</v>
      </c>
      <c r="S23" s="85"/>
      <c r="T23" s="87">
        <v>329.26</v>
      </c>
      <c r="U23" s="64">
        <f t="shared" si="7"/>
        <v>-329.26</v>
      </c>
      <c r="V23" s="55">
        <f t="shared" si="8"/>
        <v>130291.6</v>
      </c>
      <c r="W23" s="56">
        <f t="shared" si="9"/>
        <v>131884.51</v>
      </c>
      <c r="X23" s="57">
        <f t="shared" si="10"/>
        <v>-1592.9100000000035</v>
      </c>
      <c r="Y23" s="91">
        <v>107000</v>
      </c>
      <c r="Z23" s="87">
        <v>106082.08</v>
      </c>
      <c r="AA23" s="56">
        <f t="shared" si="11"/>
        <v>917.91999999999825</v>
      </c>
      <c r="AB23" s="94">
        <v>10849</v>
      </c>
      <c r="AC23" s="87">
        <v>9257.43</v>
      </c>
      <c r="AD23" s="56">
        <f t="shared" si="12"/>
        <v>1591.5699999999997</v>
      </c>
      <c r="AE23" s="58"/>
      <c r="AF23" s="58"/>
      <c r="AG23" s="56">
        <f t="shared" si="13"/>
        <v>0</v>
      </c>
      <c r="AH23" s="94">
        <v>12442.6</v>
      </c>
      <c r="AI23" s="87">
        <v>16545</v>
      </c>
      <c r="AJ23" s="57">
        <f t="shared" si="14"/>
        <v>-4102.3999999999996</v>
      </c>
    </row>
    <row r="24" spans="1:36" ht="14.25" thickBot="1">
      <c r="A24" s="33">
        <v>4</v>
      </c>
      <c r="B24" s="80" t="s">
        <v>72</v>
      </c>
      <c r="C24" s="96">
        <v>3308.1</v>
      </c>
      <c r="D24" s="55">
        <f t="shared" si="0"/>
        <v>63780.999999999993</v>
      </c>
      <c r="E24" s="56">
        <f t="shared" si="1"/>
        <v>63902.16</v>
      </c>
      <c r="F24" s="57">
        <f t="shared" si="2"/>
        <v>-121.16000000001077</v>
      </c>
      <c r="G24" s="71"/>
      <c r="H24" s="59"/>
      <c r="I24" s="62">
        <f t="shared" si="3"/>
        <v>0</v>
      </c>
      <c r="J24" s="59"/>
      <c r="K24" s="59"/>
      <c r="L24" s="62">
        <f t="shared" si="4"/>
        <v>0</v>
      </c>
      <c r="M24" s="59">
        <v>0</v>
      </c>
      <c r="N24" s="59">
        <v>86.4</v>
      </c>
      <c r="O24" s="62">
        <f t="shared" si="5"/>
        <v>-86.4</v>
      </c>
      <c r="P24" s="59">
        <v>63617.899999999994</v>
      </c>
      <c r="Q24" s="59">
        <v>63617.3</v>
      </c>
      <c r="R24" s="62">
        <f t="shared" si="6"/>
        <v>0.59999999999126885</v>
      </c>
      <c r="S24" s="85">
        <v>163.1</v>
      </c>
      <c r="T24" s="87">
        <v>198.46</v>
      </c>
      <c r="U24" s="64">
        <f t="shared" si="7"/>
        <v>-35.360000000000014</v>
      </c>
      <c r="V24" s="55">
        <f t="shared" si="8"/>
        <v>67089.099999999991</v>
      </c>
      <c r="W24" s="56">
        <f t="shared" si="9"/>
        <v>62624.460000000006</v>
      </c>
      <c r="X24" s="57">
        <f t="shared" si="10"/>
        <v>4464.6399999999849</v>
      </c>
      <c r="Y24" s="91">
        <v>55658.099999999991</v>
      </c>
      <c r="Z24" s="87">
        <v>50375.16</v>
      </c>
      <c r="AA24" s="56">
        <f t="shared" si="11"/>
        <v>5282.9399999999878</v>
      </c>
      <c r="AB24" s="95">
        <v>10641.4</v>
      </c>
      <c r="AC24" s="87">
        <v>11619.25</v>
      </c>
      <c r="AD24" s="56">
        <f t="shared" si="12"/>
        <v>-977.85000000000036</v>
      </c>
      <c r="AE24" s="58"/>
      <c r="AF24" s="58"/>
      <c r="AG24" s="56">
        <f t="shared" si="13"/>
        <v>0</v>
      </c>
      <c r="AH24" s="94">
        <v>789.6</v>
      </c>
      <c r="AI24" s="87">
        <v>630.05000000000007</v>
      </c>
      <c r="AJ24" s="57">
        <f t="shared" si="14"/>
        <v>159.54999999999995</v>
      </c>
    </row>
    <row r="25" spans="1:36" ht="14.25" thickBot="1">
      <c r="A25" s="33">
        <v>5</v>
      </c>
      <c r="B25" s="80" t="s">
        <v>73</v>
      </c>
      <c r="C25" s="96">
        <v>6409.2</v>
      </c>
      <c r="D25" s="55">
        <f t="shared" si="0"/>
        <v>188787.9</v>
      </c>
      <c r="E25" s="56">
        <f t="shared" si="1"/>
        <v>190061.82</v>
      </c>
      <c r="F25" s="57">
        <f t="shared" si="2"/>
        <v>-1273.9200000000128</v>
      </c>
      <c r="G25" s="71"/>
      <c r="H25" s="59"/>
      <c r="I25" s="62">
        <f t="shared" si="3"/>
        <v>0</v>
      </c>
      <c r="J25" s="59"/>
      <c r="K25" s="59"/>
      <c r="L25" s="62">
        <f t="shared" si="4"/>
        <v>0</v>
      </c>
      <c r="M25" s="59">
        <v>381.5</v>
      </c>
      <c r="N25" s="59">
        <v>1297.1200000000001</v>
      </c>
      <c r="O25" s="62">
        <f t="shared" si="5"/>
        <v>-915.62000000000012</v>
      </c>
      <c r="P25" s="59">
        <v>188406.39999999999</v>
      </c>
      <c r="Q25" s="59">
        <v>188406.2</v>
      </c>
      <c r="R25" s="62">
        <f t="shared" si="6"/>
        <v>0.1999999999825377</v>
      </c>
      <c r="S25" s="85"/>
      <c r="T25" s="87">
        <v>358.5</v>
      </c>
      <c r="U25" s="64">
        <f t="shared" si="7"/>
        <v>-358.5</v>
      </c>
      <c r="V25" s="55">
        <f t="shared" si="8"/>
        <v>195197.1</v>
      </c>
      <c r="W25" s="56">
        <f t="shared" si="9"/>
        <v>170476.91</v>
      </c>
      <c r="X25" s="57">
        <f t="shared" si="10"/>
        <v>24720.190000000002</v>
      </c>
      <c r="Y25" s="91">
        <v>173002.6</v>
      </c>
      <c r="Z25" s="87">
        <v>160260.74</v>
      </c>
      <c r="AA25" s="56">
        <f t="shared" si="11"/>
        <v>12741.860000000015</v>
      </c>
      <c r="AB25" s="94">
        <v>15918.5</v>
      </c>
      <c r="AC25" s="87">
        <v>8519.9499999999989</v>
      </c>
      <c r="AD25" s="56">
        <f t="shared" si="12"/>
        <v>7398.5500000000011</v>
      </c>
      <c r="AE25" s="58"/>
      <c r="AF25" s="58"/>
      <c r="AG25" s="56">
        <f t="shared" si="13"/>
        <v>0</v>
      </c>
      <c r="AH25" s="94">
        <v>6276</v>
      </c>
      <c r="AI25" s="87">
        <v>1696.22</v>
      </c>
      <c r="AJ25" s="57">
        <f t="shared" si="14"/>
        <v>4579.78</v>
      </c>
    </row>
    <row r="26" spans="1:36" ht="14.25" thickBot="1">
      <c r="A26" s="33">
        <v>6</v>
      </c>
      <c r="B26" s="80" t="s">
        <v>74</v>
      </c>
      <c r="C26" s="97">
        <v>8663.7999999999993</v>
      </c>
      <c r="D26" s="55">
        <f t="shared" si="0"/>
        <v>107179.79999999999</v>
      </c>
      <c r="E26" s="56">
        <f t="shared" si="1"/>
        <v>104344.8</v>
      </c>
      <c r="F26" s="57">
        <f t="shared" si="2"/>
        <v>2834.9999999999854</v>
      </c>
      <c r="G26" s="71"/>
      <c r="H26" s="59"/>
      <c r="I26" s="62">
        <f t="shared" si="3"/>
        <v>0</v>
      </c>
      <c r="J26" s="59"/>
      <c r="K26" s="59"/>
      <c r="L26" s="62">
        <f t="shared" si="4"/>
        <v>0</v>
      </c>
      <c r="M26" s="59">
        <v>738.5</v>
      </c>
      <c r="N26" s="59">
        <v>903.6</v>
      </c>
      <c r="O26" s="62">
        <f t="shared" si="5"/>
        <v>-165.10000000000002</v>
      </c>
      <c r="P26" s="59">
        <v>106441.29999999999</v>
      </c>
      <c r="Q26" s="59">
        <v>103441.2</v>
      </c>
      <c r="R26" s="62">
        <f t="shared" si="6"/>
        <v>3000.0999999999913</v>
      </c>
      <c r="S26" s="85"/>
      <c r="T26" s="88"/>
      <c r="U26" s="64">
        <f t="shared" si="7"/>
        <v>0</v>
      </c>
      <c r="V26" s="55">
        <f t="shared" si="8"/>
        <v>115843.59999999999</v>
      </c>
      <c r="W26" s="56">
        <f t="shared" si="9"/>
        <v>99311.310000000012</v>
      </c>
      <c r="X26" s="57">
        <f t="shared" si="10"/>
        <v>16532.289999999979</v>
      </c>
      <c r="Y26" s="91">
        <v>92305</v>
      </c>
      <c r="Z26" s="87">
        <v>90682.66</v>
      </c>
      <c r="AA26" s="56">
        <f t="shared" si="11"/>
        <v>1622.3399999999965</v>
      </c>
      <c r="AB26" s="94">
        <v>20591.599999999991</v>
      </c>
      <c r="AC26" s="87">
        <v>7348.8499999999995</v>
      </c>
      <c r="AD26" s="56">
        <f t="shared" si="12"/>
        <v>13242.749999999993</v>
      </c>
      <c r="AE26" s="58"/>
      <c r="AF26" s="58"/>
      <c r="AG26" s="56">
        <f t="shared" si="13"/>
        <v>0</v>
      </c>
      <c r="AH26" s="95">
        <v>2947</v>
      </c>
      <c r="AI26" s="87">
        <v>1279.8</v>
      </c>
      <c r="AJ26" s="57">
        <f t="shared" si="14"/>
        <v>1667.2</v>
      </c>
    </row>
    <row r="27" spans="1:36" ht="14.25" thickBot="1">
      <c r="A27" s="33">
        <v>7</v>
      </c>
      <c r="B27" s="80" t="s">
        <v>75</v>
      </c>
      <c r="C27" s="96">
        <v>3485.2</v>
      </c>
      <c r="D27" s="55">
        <f t="shared" si="0"/>
        <v>56946</v>
      </c>
      <c r="E27" s="56">
        <f>SUM(H27+K27+N27+Q27+T27)</f>
        <v>56957.000000000007</v>
      </c>
      <c r="F27" s="57">
        <f>D27-E27</f>
        <v>-11.000000000007276</v>
      </c>
      <c r="G27" s="71"/>
      <c r="H27" s="59"/>
      <c r="I27" s="62">
        <f t="shared" si="3"/>
        <v>0</v>
      </c>
      <c r="J27" s="59"/>
      <c r="K27" s="59"/>
      <c r="L27" s="62">
        <f t="shared" si="4"/>
        <v>0</v>
      </c>
      <c r="M27" s="59">
        <v>867.7</v>
      </c>
      <c r="N27" s="59">
        <v>878.80000000000007</v>
      </c>
      <c r="O27" s="62">
        <f t="shared" si="5"/>
        <v>-11.100000000000023</v>
      </c>
      <c r="P27" s="59">
        <v>56078.3</v>
      </c>
      <c r="Q27" s="59">
        <v>56078.200000000004</v>
      </c>
      <c r="R27" s="62">
        <f t="shared" si="6"/>
        <v>9.9999999998544808E-2</v>
      </c>
      <c r="S27" s="85"/>
      <c r="T27" s="88"/>
      <c r="U27" s="64">
        <f t="shared" si="7"/>
        <v>0</v>
      </c>
      <c r="V27" s="55">
        <f t="shared" si="8"/>
        <v>60431.199999999997</v>
      </c>
      <c r="W27" s="56">
        <f t="shared" si="9"/>
        <v>53848.490000000005</v>
      </c>
      <c r="X27" s="57">
        <f t="shared" si="10"/>
        <v>6582.7099999999919</v>
      </c>
      <c r="Y27" s="91">
        <v>54925.599999999999</v>
      </c>
      <c r="Z27" s="87">
        <v>50325.200000000004</v>
      </c>
      <c r="AA27" s="56">
        <f t="shared" si="11"/>
        <v>4600.3999999999942</v>
      </c>
      <c r="AB27" s="95">
        <v>5355.5999999999985</v>
      </c>
      <c r="AC27" s="87">
        <v>3450.79</v>
      </c>
      <c r="AD27" s="56">
        <f t="shared" si="12"/>
        <v>1904.8099999999986</v>
      </c>
      <c r="AE27" s="58"/>
      <c r="AF27" s="58"/>
      <c r="AG27" s="56">
        <f t="shared" si="13"/>
        <v>0</v>
      </c>
      <c r="AH27" s="94">
        <v>150</v>
      </c>
      <c r="AI27" s="87">
        <v>72.5</v>
      </c>
      <c r="AJ27" s="57">
        <f t="shared" si="14"/>
        <v>77.5</v>
      </c>
    </row>
    <row r="28" spans="1:36" ht="14.25" thickBot="1">
      <c r="A28" s="33">
        <v>8</v>
      </c>
      <c r="B28" s="80" t="s">
        <v>76</v>
      </c>
      <c r="C28" s="96">
        <v>2076.3000000000002</v>
      </c>
      <c r="D28" s="55">
        <f t="shared" si="0"/>
        <v>72567.299999999988</v>
      </c>
      <c r="E28" s="56">
        <f t="shared" si="1"/>
        <v>71504.500000000015</v>
      </c>
      <c r="F28" s="57">
        <f t="shared" si="2"/>
        <v>1062.7999999999738</v>
      </c>
      <c r="G28" s="71"/>
      <c r="H28" s="59"/>
      <c r="I28" s="62">
        <f t="shared" si="3"/>
        <v>0</v>
      </c>
      <c r="J28" s="59"/>
      <c r="K28" s="59"/>
      <c r="L28" s="62">
        <f t="shared" si="4"/>
        <v>0</v>
      </c>
      <c r="M28" s="59">
        <v>410.2</v>
      </c>
      <c r="N28" s="59">
        <v>478.1</v>
      </c>
      <c r="O28" s="62">
        <f t="shared" si="5"/>
        <v>-67.900000000000034</v>
      </c>
      <c r="P28" s="59">
        <v>72100.099999999991</v>
      </c>
      <c r="Q28" s="59">
        <v>70512.400000000009</v>
      </c>
      <c r="R28" s="62">
        <f t="shared" si="6"/>
        <v>1587.6999999999825</v>
      </c>
      <c r="S28" s="85">
        <v>57</v>
      </c>
      <c r="T28" s="87">
        <v>514</v>
      </c>
      <c r="U28" s="64">
        <f t="shared" si="7"/>
        <v>-457</v>
      </c>
      <c r="V28" s="55">
        <f t="shared" si="8"/>
        <v>74643.599999999991</v>
      </c>
      <c r="W28" s="56">
        <f t="shared" si="9"/>
        <v>68751.13</v>
      </c>
      <c r="X28" s="57">
        <f t="shared" si="10"/>
        <v>5892.4699999999866</v>
      </c>
      <c r="Y28" s="91">
        <v>67480.399999999994</v>
      </c>
      <c r="Z28" s="87">
        <v>63813.46</v>
      </c>
      <c r="AA28" s="56">
        <f t="shared" si="11"/>
        <v>3666.9399999999951</v>
      </c>
      <c r="AB28" s="94">
        <v>6730.2</v>
      </c>
      <c r="AC28" s="87">
        <v>4522.0599999999995</v>
      </c>
      <c r="AD28" s="56">
        <f t="shared" si="12"/>
        <v>2208.1400000000003</v>
      </c>
      <c r="AE28" s="58"/>
      <c r="AF28" s="58"/>
      <c r="AG28" s="56">
        <f t="shared" si="13"/>
        <v>0</v>
      </c>
      <c r="AH28" s="94">
        <v>433</v>
      </c>
      <c r="AI28" s="87">
        <v>415.60999999999996</v>
      </c>
      <c r="AJ28" s="57">
        <f t="shared" si="14"/>
        <v>17.390000000000043</v>
      </c>
    </row>
    <row r="29" spans="1:36" ht="14.25" thickBot="1">
      <c r="A29" s="33">
        <v>9</v>
      </c>
      <c r="B29" s="80" t="s">
        <v>77</v>
      </c>
      <c r="C29" s="96">
        <v>1383.4</v>
      </c>
      <c r="D29" s="55">
        <f t="shared" si="0"/>
        <v>41046.300000000003</v>
      </c>
      <c r="E29" s="56">
        <f t="shared" si="1"/>
        <v>41082.100000000006</v>
      </c>
      <c r="F29" s="57">
        <f t="shared" si="2"/>
        <v>-35.80000000000291</v>
      </c>
      <c r="G29" s="71"/>
      <c r="H29" s="59"/>
      <c r="I29" s="62">
        <f t="shared" si="3"/>
        <v>0</v>
      </c>
      <c r="J29" s="59"/>
      <c r="K29" s="59"/>
      <c r="L29" s="62">
        <f t="shared" si="4"/>
        <v>0</v>
      </c>
      <c r="M29" s="59">
        <v>461</v>
      </c>
      <c r="N29" s="59">
        <v>496.90000000000003</v>
      </c>
      <c r="O29" s="62">
        <f t="shared" si="5"/>
        <v>-35.900000000000034</v>
      </c>
      <c r="P29" s="59">
        <v>40585.300000000003</v>
      </c>
      <c r="Q29" s="59">
        <v>40585.200000000004</v>
      </c>
      <c r="R29" s="62">
        <f t="shared" si="6"/>
        <v>9.9999999998544808E-2</v>
      </c>
      <c r="S29" s="85"/>
      <c r="T29" s="87"/>
      <c r="U29" s="64">
        <f t="shared" si="7"/>
        <v>0</v>
      </c>
      <c r="V29" s="55">
        <f t="shared" si="8"/>
        <v>42429.700000000004</v>
      </c>
      <c r="W29" s="56">
        <f t="shared" si="9"/>
        <v>41496.080000000002</v>
      </c>
      <c r="X29" s="57">
        <f t="shared" si="10"/>
        <v>933.62000000000262</v>
      </c>
      <c r="Y29" s="91">
        <v>38424.300000000003</v>
      </c>
      <c r="Z29" s="87">
        <v>38130.03</v>
      </c>
      <c r="AA29" s="56">
        <f t="shared" si="11"/>
        <v>294.27000000000407</v>
      </c>
      <c r="AB29" s="94">
        <v>4005.4000000000015</v>
      </c>
      <c r="AC29" s="87">
        <v>3296.2500000000005</v>
      </c>
      <c r="AD29" s="56">
        <f t="shared" si="12"/>
        <v>709.150000000001</v>
      </c>
      <c r="AE29" s="58"/>
      <c r="AF29" s="58"/>
      <c r="AG29" s="56">
        <f t="shared" si="13"/>
        <v>0</v>
      </c>
      <c r="AH29" s="94">
        <v>0</v>
      </c>
      <c r="AI29" s="87">
        <v>69.8</v>
      </c>
      <c r="AJ29" s="57">
        <f t="shared" si="14"/>
        <v>-69.8</v>
      </c>
    </row>
    <row r="30" spans="1:36" ht="14.25" thickBot="1">
      <c r="A30" s="33">
        <v>10</v>
      </c>
      <c r="B30" s="80" t="s">
        <v>78</v>
      </c>
      <c r="C30" s="96">
        <v>1033.0999999999999</v>
      </c>
      <c r="D30" s="55">
        <f t="shared" si="0"/>
        <v>72868</v>
      </c>
      <c r="E30" s="56">
        <f t="shared" si="1"/>
        <v>72585.070000000007</v>
      </c>
      <c r="F30" s="57">
        <f t="shared" si="2"/>
        <v>282.92999999999302</v>
      </c>
      <c r="G30" s="71"/>
      <c r="H30" s="59"/>
      <c r="I30" s="62">
        <f t="shared" si="3"/>
        <v>0</v>
      </c>
      <c r="J30" s="59"/>
      <c r="K30" s="59"/>
      <c r="L30" s="62">
        <f t="shared" si="4"/>
        <v>0</v>
      </c>
      <c r="M30" s="59">
        <v>747.9</v>
      </c>
      <c r="N30" s="59">
        <v>889.97</v>
      </c>
      <c r="O30" s="62">
        <f t="shared" si="5"/>
        <v>-142.07000000000005</v>
      </c>
      <c r="P30" s="59">
        <v>71695.100000000006</v>
      </c>
      <c r="Q30" s="59">
        <v>71695.100000000006</v>
      </c>
      <c r="R30" s="62">
        <f t="shared" si="6"/>
        <v>0</v>
      </c>
      <c r="S30" s="85">
        <v>425</v>
      </c>
      <c r="T30" s="87"/>
      <c r="U30" s="64">
        <f t="shared" si="7"/>
        <v>425</v>
      </c>
      <c r="V30" s="55">
        <f t="shared" si="8"/>
        <v>73901.100000000006</v>
      </c>
      <c r="W30" s="56">
        <f t="shared" si="9"/>
        <v>62099.479999999996</v>
      </c>
      <c r="X30" s="57">
        <f t="shared" si="10"/>
        <v>11801.62000000001</v>
      </c>
      <c r="Y30" s="91">
        <v>64411.1</v>
      </c>
      <c r="Z30" s="87">
        <v>58596.6</v>
      </c>
      <c r="AA30" s="56">
        <f t="shared" si="11"/>
        <v>5814.5</v>
      </c>
      <c r="AB30" s="94">
        <v>9140</v>
      </c>
      <c r="AC30" s="87">
        <v>3359.88</v>
      </c>
      <c r="AD30" s="56">
        <f t="shared" si="12"/>
        <v>5780.12</v>
      </c>
      <c r="AE30" s="58"/>
      <c r="AF30" s="58"/>
      <c r="AG30" s="56">
        <f t="shared" si="13"/>
        <v>0</v>
      </c>
      <c r="AH30" s="94">
        <v>350</v>
      </c>
      <c r="AI30" s="87">
        <v>143</v>
      </c>
      <c r="AJ30" s="57">
        <f t="shared" si="14"/>
        <v>207</v>
      </c>
    </row>
    <row r="31" spans="1:36" ht="14.25" thickBot="1">
      <c r="A31" s="33">
        <v>11</v>
      </c>
      <c r="B31" s="80" t="s">
        <v>79</v>
      </c>
      <c r="C31" s="96">
        <v>10659.152399999992</v>
      </c>
      <c r="D31" s="55">
        <f t="shared" si="0"/>
        <v>56092.759999999995</v>
      </c>
      <c r="E31" s="56">
        <f t="shared" si="1"/>
        <v>55836.11</v>
      </c>
      <c r="F31" s="57">
        <f t="shared" si="2"/>
        <v>256.64999999999418</v>
      </c>
      <c r="G31" s="71"/>
      <c r="H31" s="59"/>
      <c r="I31" s="62">
        <f t="shared" si="3"/>
        <v>0</v>
      </c>
      <c r="J31" s="59"/>
      <c r="K31" s="59"/>
      <c r="L31" s="62">
        <f t="shared" si="4"/>
        <v>0</v>
      </c>
      <c r="M31" s="59">
        <v>1005.56</v>
      </c>
      <c r="N31" s="59">
        <v>1005.5600000000001</v>
      </c>
      <c r="O31" s="62">
        <f t="shared" si="5"/>
        <v>0</v>
      </c>
      <c r="P31" s="59">
        <v>54959.7</v>
      </c>
      <c r="Q31" s="59">
        <v>54772.3</v>
      </c>
      <c r="R31" s="62">
        <f t="shared" si="6"/>
        <v>187.39999999999418</v>
      </c>
      <c r="S31" s="85">
        <v>127.5</v>
      </c>
      <c r="T31" s="87">
        <v>58.25</v>
      </c>
      <c r="U31" s="64">
        <f t="shared" si="7"/>
        <v>69.25</v>
      </c>
      <c r="V31" s="55">
        <f t="shared" si="8"/>
        <v>66751.959999999977</v>
      </c>
      <c r="W31" s="56">
        <f t="shared" si="9"/>
        <v>58662.590000000004</v>
      </c>
      <c r="X31" s="57">
        <f t="shared" si="10"/>
        <v>8089.3699999999735</v>
      </c>
      <c r="Y31" s="91">
        <v>56014.659999999982</v>
      </c>
      <c r="Z31" s="87">
        <v>52825.55</v>
      </c>
      <c r="AA31" s="56">
        <f t="shared" si="11"/>
        <v>3189.1099999999788</v>
      </c>
      <c r="AB31" s="94">
        <v>7195.2</v>
      </c>
      <c r="AC31" s="87">
        <v>3557.7400000000002</v>
      </c>
      <c r="AD31" s="56">
        <f t="shared" si="12"/>
        <v>3637.4599999999996</v>
      </c>
      <c r="AE31" s="58"/>
      <c r="AF31" s="58"/>
      <c r="AG31" s="56">
        <f t="shared" si="13"/>
        <v>0</v>
      </c>
      <c r="AH31" s="94">
        <v>3542.1000000000004</v>
      </c>
      <c r="AI31" s="87">
        <v>2279.3000000000002</v>
      </c>
      <c r="AJ31" s="57">
        <f t="shared" si="14"/>
        <v>1262.8000000000002</v>
      </c>
    </row>
    <row r="32" spans="1:36" ht="14.25" thickBot="1">
      <c r="A32" s="33">
        <v>12</v>
      </c>
      <c r="B32" s="80" t="s">
        <v>80</v>
      </c>
      <c r="C32" s="96">
        <v>3245.6</v>
      </c>
      <c r="D32" s="55">
        <f t="shared" si="0"/>
        <v>96832.700000000012</v>
      </c>
      <c r="E32" s="56">
        <f t="shared" si="1"/>
        <v>95427.4</v>
      </c>
      <c r="F32" s="57">
        <f t="shared" si="2"/>
        <v>1405.3000000000175</v>
      </c>
      <c r="G32" s="71"/>
      <c r="H32" s="59"/>
      <c r="I32" s="62">
        <f t="shared" si="3"/>
        <v>0</v>
      </c>
      <c r="J32" s="59"/>
      <c r="K32" s="59"/>
      <c r="L32" s="62">
        <f t="shared" si="4"/>
        <v>0</v>
      </c>
      <c r="M32" s="59">
        <v>244.2</v>
      </c>
      <c r="N32" s="59">
        <v>321.3</v>
      </c>
      <c r="O32" s="62">
        <f t="shared" si="5"/>
        <v>-77.100000000000023</v>
      </c>
      <c r="P32" s="59">
        <v>96538.900000000009</v>
      </c>
      <c r="Q32" s="59">
        <v>95070.7</v>
      </c>
      <c r="R32" s="62">
        <f t="shared" si="6"/>
        <v>1468.2000000000116</v>
      </c>
      <c r="S32" s="85">
        <v>49.6</v>
      </c>
      <c r="T32" s="87">
        <v>35.4</v>
      </c>
      <c r="U32" s="64">
        <f t="shared" si="7"/>
        <v>14.200000000000003</v>
      </c>
      <c r="V32" s="55">
        <f t="shared" si="8"/>
        <v>100078.3</v>
      </c>
      <c r="W32" s="56">
        <f t="shared" si="9"/>
        <v>88670.930000000008</v>
      </c>
      <c r="X32" s="57">
        <f t="shared" si="10"/>
        <v>11407.369999999995</v>
      </c>
      <c r="Y32" s="91">
        <v>90508.3</v>
      </c>
      <c r="Z32" s="87">
        <v>81130.070000000007</v>
      </c>
      <c r="AA32" s="56">
        <f t="shared" si="11"/>
        <v>9378.2299999999959</v>
      </c>
      <c r="AB32" s="94">
        <v>6045.8999999999978</v>
      </c>
      <c r="AC32" s="87">
        <v>4635.53</v>
      </c>
      <c r="AD32" s="56">
        <f t="shared" si="12"/>
        <v>1410.3699999999981</v>
      </c>
      <c r="AE32" s="58"/>
      <c r="AF32" s="58"/>
      <c r="AG32" s="56">
        <f t="shared" si="13"/>
        <v>0</v>
      </c>
      <c r="AH32" s="94">
        <v>3524.1000000000004</v>
      </c>
      <c r="AI32" s="87">
        <v>2905.3300000000004</v>
      </c>
      <c r="AJ32" s="57">
        <f t="shared" si="14"/>
        <v>618.77</v>
      </c>
    </row>
    <row r="33" spans="1:36" ht="14.25" thickBot="1">
      <c r="A33" s="33">
        <v>13</v>
      </c>
      <c r="B33" s="80" t="s">
        <v>81</v>
      </c>
      <c r="C33" s="96">
        <v>5832.8</v>
      </c>
      <c r="D33" s="55">
        <f t="shared" si="0"/>
        <v>28272.9</v>
      </c>
      <c r="E33" s="56">
        <f t="shared" si="1"/>
        <v>28156.2</v>
      </c>
      <c r="F33" s="57">
        <f t="shared" si="2"/>
        <v>116.70000000000073</v>
      </c>
      <c r="G33" s="71"/>
      <c r="H33" s="59"/>
      <c r="I33" s="62">
        <f t="shared" si="3"/>
        <v>0</v>
      </c>
      <c r="J33" s="59"/>
      <c r="K33" s="59"/>
      <c r="L33" s="62">
        <f t="shared" si="4"/>
        <v>0</v>
      </c>
      <c r="M33" s="59">
        <v>210</v>
      </c>
      <c r="N33" s="59">
        <v>149.6</v>
      </c>
      <c r="O33" s="62">
        <f t="shared" si="5"/>
        <v>60.400000000000006</v>
      </c>
      <c r="P33" s="59">
        <v>28062.9</v>
      </c>
      <c r="Q33" s="59">
        <v>28006.600000000002</v>
      </c>
      <c r="R33" s="62">
        <f t="shared" si="6"/>
        <v>56.299999999999272</v>
      </c>
      <c r="S33" s="85"/>
      <c r="T33" s="87"/>
      <c r="U33" s="64">
        <f t="shared" si="7"/>
        <v>0</v>
      </c>
      <c r="V33" s="55">
        <f t="shared" si="8"/>
        <v>34105.700000000004</v>
      </c>
      <c r="W33" s="56">
        <f t="shared" si="9"/>
        <v>26139.100000000002</v>
      </c>
      <c r="X33" s="57">
        <f t="shared" si="10"/>
        <v>7966.6000000000022</v>
      </c>
      <c r="Y33" s="91">
        <v>29008.400000000001</v>
      </c>
      <c r="Z33" s="87">
        <v>24969.350000000002</v>
      </c>
      <c r="AA33" s="56">
        <f t="shared" si="11"/>
        <v>4039.0499999999993</v>
      </c>
      <c r="AB33" s="94">
        <v>3372.0000000000036</v>
      </c>
      <c r="AC33" s="87">
        <v>1109.7499999999998</v>
      </c>
      <c r="AD33" s="56">
        <f t="shared" si="12"/>
        <v>2262.2500000000036</v>
      </c>
      <c r="AE33" s="58"/>
      <c r="AF33" s="58"/>
      <c r="AG33" s="56">
        <f t="shared" si="13"/>
        <v>0</v>
      </c>
      <c r="AH33" s="94">
        <v>1725.3</v>
      </c>
      <c r="AI33" s="87">
        <v>60</v>
      </c>
      <c r="AJ33" s="57">
        <f t="shared" si="14"/>
        <v>1665.3</v>
      </c>
    </row>
    <row r="34" spans="1:36" ht="14.25" thickBot="1">
      <c r="A34" s="33">
        <v>14</v>
      </c>
      <c r="B34" s="80" t="s">
        <v>82</v>
      </c>
      <c r="C34" s="96">
        <v>2935.6</v>
      </c>
      <c r="D34" s="55">
        <f t="shared" si="0"/>
        <v>24064.2</v>
      </c>
      <c r="E34" s="56">
        <f t="shared" si="1"/>
        <v>23916</v>
      </c>
      <c r="F34" s="57">
        <f t="shared" si="2"/>
        <v>148.20000000000073</v>
      </c>
      <c r="G34" s="71"/>
      <c r="H34" s="59"/>
      <c r="I34" s="62">
        <f t="shared" si="3"/>
        <v>0</v>
      </c>
      <c r="J34" s="59"/>
      <c r="K34" s="59"/>
      <c r="L34" s="62">
        <f t="shared" si="4"/>
        <v>0</v>
      </c>
      <c r="M34" s="59"/>
      <c r="N34" s="59">
        <v>39.299999999999997</v>
      </c>
      <c r="O34" s="62">
        <f t="shared" si="5"/>
        <v>-39.299999999999997</v>
      </c>
      <c r="P34" s="59">
        <v>24064.2</v>
      </c>
      <c r="Q34" s="59">
        <v>23876.7</v>
      </c>
      <c r="R34" s="62">
        <f t="shared" si="6"/>
        <v>187.5</v>
      </c>
      <c r="S34" s="85"/>
      <c r="T34" s="87"/>
      <c r="U34" s="64">
        <f t="shared" si="7"/>
        <v>0</v>
      </c>
      <c r="V34" s="55">
        <f t="shared" si="8"/>
        <v>26999.8</v>
      </c>
      <c r="W34" s="56">
        <f t="shared" si="9"/>
        <v>21895.87</v>
      </c>
      <c r="X34" s="57">
        <f t="shared" si="10"/>
        <v>5103.93</v>
      </c>
      <c r="Y34" s="91">
        <v>24328.799999999999</v>
      </c>
      <c r="Z34" s="87">
        <v>20328.23</v>
      </c>
      <c r="AA34" s="56">
        <f t="shared" si="11"/>
        <v>4000.5699999999997</v>
      </c>
      <c r="AB34" s="94">
        <v>2671</v>
      </c>
      <c r="AC34" s="87">
        <v>1567.6399999999999</v>
      </c>
      <c r="AD34" s="56">
        <f t="shared" si="12"/>
        <v>1103.3600000000001</v>
      </c>
      <c r="AE34" s="58"/>
      <c r="AF34" s="58"/>
      <c r="AG34" s="56">
        <f t="shared" si="13"/>
        <v>0</v>
      </c>
      <c r="AH34" s="94"/>
      <c r="AI34" s="87"/>
      <c r="AJ34" s="57">
        <f t="shared" si="14"/>
        <v>0</v>
      </c>
    </row>
    <row r="35" spans="1:36" ht="14.25" thickBot="1">
      <c r="A35" s="33">
        <v>15</v>
      </c>
      <c r="B35" s="80" t="s">
        <v>83</v>
      </c>
      <c r="C35" s="98">
        <v>1868.3</v>
      </c>
      <c r="D35" s="55">
        <f t="shared" si="0"/>
        <v>79046.5</v>
      </c>
      <c r="E35" s="56">
        <f t="shared" si="1"/>
        <v>78602.509999999995</v>
      </c>
      <c r="F35" s="57">
        <f t="shared" si="2"/>
        <v>443.99000000000524</v>
      </c>
      <c r="G35" s="71"/>
      <c r="H35" s="59"/>
      <c r="I35" s="62">
        <f t="shared" si="3"/>
        <v>0</v>
      </c>
      <c r="J35" s="59">
        <v>6</v>
      </c>
      <c r="K35" s="59"/>
      <c r="L35" s="62">
        <f t="shared" si="4"/>
        <v>6</v>
      </c>
      <c r="M35" s="59"/>
      <c r="N35" s="59">
        <v>235.5</v>
      </c>
      <c r="O35" s="62">
        <f t="shared" si="5"/>
        <v>-235.5</v>
      </c>
      <c r="P35" s="59">
        <v>79019.5</v>
      </c>
      <c r="Q35" s="59">
        <v>78348.7</v>
      </c>
      <c r="R35" s="62">
        <f t="shared" si="6"/>
        <v>670.80000000000291</v>
      </c>
      <c r="S35" s="85">
        <v>21</v>
      </c>
      <c r="T35" s="87">
        <v>18.309999999999999</v>
      </c>
      <c r="U35" s="64">
        <f t="shared" si="7"/>
        <v>2.6900000000000013</v>
      </c>
      <c r="V35" s="55">
        <f t="shared" si="8"/>
        <v>80914.8</v>
      </c>
      <c r="W35" s="56">
        <f t="shared" si="9"/>
        <v>73692.62</v>
      </c>
      <c r="X35" s="57">
        <f t="shared" si="10"/>
        <v>7222.1800000000076</v>
      </c>
      <c r="Y35" s="91">
        <v>70155.5</v>
      </c>
      <c r="Z35" s="87">
        <v>63699.79</v>
      </c>
      <c r="AA35" s="56">
        <f t="shared" si="11"/>
        <v>6455.7099999999991</v>
      </c>
      <c r="AB35" s="94">
        <v>9659.3000000000029</v>
      </c>
      <c r="AC35" s="87">
        <v>8157.9299999999994</v>
      </c>
      <c r="AD35" s="56">
        <f t="shared" si="12"/>
        <v>1501.3700000000035</v>
      </c>
      <c r="AE35" s="58"/>
      <c r="AF35" s="58"/>
      <c r="AG35" s="56">
        <f t="shared" si="13"/>
        <v>0</v>
      </c>
      <c r="AH35" s="94">
        <v>1100</v>
      </c>
      <c r="AI35" s="87">
        <v>1834.9</v>
      </c>
      <c r="AJ35" s="57">
        <f t="shared" si="14"/>
        <v>-734.90000000000009</v>
      </c>
    </row>
    <row r="36" spans="1:36" ht="14.25" thickBot="1">
      <c r="A36" s="33">
        <v>16</v>
      </c>
      <c r="B36" s="80" t="s">
        <v>84</v>
      </c>
      <c r="C36" s="97">
        <v>1296.4337</v>
      </c>
      <c r="D36" s="55">
        <f t="shared" si="0"/>
        <v>19264.7</v>
      </c>
      <c r="E36" s="56">
        <f t="shared" si="1"/>
        <v>19113.2</v>
      </c>
      <c r="F36" s="57">
        <f t="shared" si="2"/>
        <v>151.5</v>
      </c>
      <c r="G36" s="71"/>
      <c r="H36" s="59"/>
      <c r="I36" s="62">
        <f t="shared" si="3"/>
        <v>0</v>
      </c>
      <c r="J36" s="59"/>
      <c r="K36" s="59"/>
      <c r="L36" s="62">
        <f t="shared" si="4"/>
        <v>0</v>
      </c>
      <c r="M36" s="59"/>
      <c r="N36" s="59">
        <v>36</v>
      </c>
      <c r="O36" s="62">
        <f t="shared" si="5"/>
        <v>-36</v>
      </c>
      <c r="P36" s="59">
        <v>19264.7</v>
      </c>
      <c r="Q36" s="59">
        <v>19077.2</v>
      </c>
      <c r="R36" s="62">
        <f t="shared" si="6"/>
        <v>187.5</v>
      </c>
      <c r="S36" s="85"/>
      <c r="T36" s="87"/>
      <c r="U36" s="64">
        <f t="shared" si="7"/>
        <v>0</v>
      </c>
      <c r="V36" s="55">
        <f t="shared" si="8"/>
        <v>20561.133700000006</v>
      </c>
      <c r="W36" s="56">
        <f t="shared" si="9"/>
        <v>18250.68</v>
      </c>
      <c r="X36" s="57">
        <f t="shared" si="10"/>
        <v>2310.4537000000055</v>
      </c>
      <c r="Y36" s="92">
        <v>19453.731605688685</v>
      </c>
      <c r="Z36" s="87">
        <v>17217.16</v>
      </c>
      <c r="AA36" s="56">
        <f t="shared" si="11"/>
        <v>2236.5716056886849</v>
      </c>
      <c r="AB36" s="95">
        <v>1104.4020943113201</v>
      </c>
      <c r="AC36" s="87">
        <v>1030.52</v>
      </c>
      <c r="AD36" s="56">
        <f t="shared" si="12"/>
        <v>73.882094311320088</v>
      </c>
      <c r="AE36" s="58"/>
      <c r="AF36" s="58"/>
      <c r="AG36" s="56">
        <f t="shared" si="13"/>
        <v>0</v>
      </c>
      <c r="AH36" s="95">
        <v>3</v>
      </c>
      <c r="AI36" s="87">
        <v>3</v>
      </c>
      <c r="AJ36" s="57">
        <f t="shared" si="14"/>
        <v>0</v>
      </c>
    </row>
    <row r="37" spans="1:36" ht="14.25" thickBot="1">
      <c r="A37" s="33">
        <v>17</v>
      </c>
      <c r="B37" s="80" t="s">
        <v>85</v>
      </c>
      <c r="C37" s="96">
        <v>12256.4</v>
      </c>
      <c r="D37" s="55">
        <f t="shared" si="0"/>
        <v>40916.1</v>
      </c>
      <c r="E37" s="56">
        <f t="shared" si="1"/>
        <v>38164.22</v>
      </c>
      <c r="F37" s="57">
        <f t="shared" si="2"/>
        <v>2751.8799999999974</v>
      </c>
      <c r="G37" s="71"/>
      <c r="H37" s="59"/>
      <c r="I37" s="62">
        <f t="shared" si="3"/>
        <v>0</v>
      </c>
      <c r="J37" s="59"/>
      <c r="K37" s="59"/>
      <c r="L37" s="62">
        <f t="shared" si="4"/>
        <v>0</v>
      </c>
      <c r="M37" s="59"/>
      <c r="N37" s="59">
        <v>73.100000000000009</v>
      </c>
      <c r="O37" s="62">
        <f t="shared" si="5"/>
        <v>-73.100000000000009</v>
      </c>
      <c r="P37" s="59">
        <v>40916.1</v>
      </c>
      <c r="Q37" s="59">
        <v>37922.5</v>
      </c>
      <c r="R37" s="62">
        <f t="shared" si="6"/>
        <v>2993.5999999999985</v>
      </c>
      <c r="S37" s="85"/>
      <c r="T37" s="87">
        <v>168.62</v>
      </c>
      <c r="U37" s="64">
        <f t="shared" si="7"/>
        <v>-168.62</v>
      </c>
      <c r="V37" s="55">
        <f t="shared" si="8"/>
        <v>53172.5</v>
      </c>
      <c r="W37" s="56">
        <f t="shared" si="9"/>
        <v>44345.23</v>
      </c>
      <c r="X37" s="57">
        <f t="shared" si="10"/>
        <v>8827.2699999999968</v>
      </c>
      <c r="Y37" s="91">
        <v>46102</v>
      </c>
      <c r="Z37" s="87">
        <v>40396.720000000001</v>
      </c>
      <c r="AA37" s="56">
        <f t="shared" si="11"/>
        <v>5705.2799999999988</v>
      </c>
      <c r="AB37" s="95">
        <v>6152</v>
      </c>
      <c r="AC37" s="87">
        <v>3938.51</v>
      </c>
      <c r="AD37" s="56">
        <f t="shared" si="12"/>
        <v>2213.4899999999998</v>
      </c>
      <c r="AE37" s="58"/>
      <c r="AF37" s="58"/>
      <c r="AG37" s="56">
        <f t="shared" si="13"/>
        <v>0</v>
      </c>
      <c r="AH37" s="94">
        <v>918.5</v>
      </c>
      <c r="AI37" s="87">
        <v>10</v>
      </c>
      <c r="AJ37" s="57">
        <f t="shared" si="14"/>
        <v>908.5</v>
      </c>
    </row>
    <row r="38" spans="1:36" ht="14.25" thickBot="1">
      <c r="A38" s="33">
        <v>18</v>
      </c>
      <c r="B38" s="80" t="s">
        <v>86</v>
      </c>
      <c r="C38" s="96">
        <v>195.1</v>
      </c>
      <c r="D38" s="55">
        <f t="shared" si="0"/>
        <v>27121.599999999999</v>
      </c>
      <c r="E38" s="56">
        <f t="shared" si="1"/>
        <v>27081</v>
      </c>
      <c r="F38" s="57">
        <f t="shared" si="2"/>
        <v>40.599999999998545</v>
      </c>
      <c r="G38" s="71"/>
      <c r="H38" s="59"/>
      <c r="I38" s="62">
        <f t="shared" si="3"/>
        <v>0</v>
      </c>
      <c r="J38" s="59"/>
      <c r="K38" s="59"/>
      <c r="L38" s="62">
        <f t="shared" si="4"/>
        <v>0</v>
      </c>
      <c r="M38" s="59"/>
      <c r="N38" s="59">
        <v>147.1</v>
      </c>
      <c r="O38" s="62">
        <f t="shared" si="5"/>
        <v>-147.1</v>
      </c>
      <c r="P38" s="59">
        <v>27121.599999999999</v>
      </c>
      <c r="Q38" s="59">
        <v>26933.9</v>
      </c>
      <c r="R38" s="62">
        <f t="shared" si="6"/>
        <v>187.69999999999709</v>
      </c>
      <c r="S38" s="85"/>
      <c r="T38" s="87"/>
      <c r="U38" s="64">
        <f t="shared" si="7"/>
        <v>0</v>
      </c>
      <c r="V38" s="55">
        <f t="shared" si="8"/>
        <v>27316.699999999997</v>
      </c>
      <c r="W38" s="56">
        <f t="shared" si="9"/>
        <v>23767.84</v>
      </c>
      <c r="X38" s="57">
        <f t="shared" si="10"/>
        <v>3548.8599999999969</v>
      </c>
      <c r="Y38" s="91">
        <v>25592.699999999997</v>
      </c>
      <c r="Z38" s="87">
        <v>22288.65</v>
      </c>
      <c r="AA38" s="56">
        <f t="shared" si="11"/>
        <v>3304.0499999999956</v>
      </c>
      <c r="AB38" s="95">
        <v>1656</v>
      </c>
      <c r="AC38" s="87">
        <v>1434.4199999999998</v>
      </c>
      <c r="AD38" s="56">
        <f t="shared" si="12"/>
        <v>221.58000000000015</v>
      </c>
      <c r="AE38" s="58"/>
      <c r="AF38" s="58"/>
      <c r="AG38" s="56">
        <f t="shared" si="13"/>
        <v>0</v>
      </c>
      <c r="AH38" s="94">
        <v>68</v>
      </c>
      <c r="AI38" s="87">
        <v>44.77</v>
      </c>
      <c r="AJ38" s="57">
        <f t="shared" si="14"/>
        <v>23.229999999999997</v>
      </c>
    </row>
    <row r="39" spans="1:36" ht="14.25" thickBot="1">
      <c r="A39" s="33">
        <v>19</v>
      </c>
      <c r="B39" s="80" t="s">
        <v>87</v>
      </c>
      <c r="C39" s="96">
        <v>1229.0999999999999</v>
      </c>
      <c r="D39" s="55">
        <f t="shared" si="0"/>
        <v>47107.600000000006</v>
      </c>
      <c r="E39" s="56">
        <f t="shared" si="1"/>
        <v>44885.700000000004</v>
      </c>
      <c r="F39" s="57">
        <f t="shared" si="2"/>
        <v>2221.9000000000015</v>
      </c>
      <c r="G39" s="71"/>
      <c r="H39" s="59"/>
      <c r="I39" s="62">
        <f t="shared" si="3"/>
        <v>0</v>
      </c>
      <c r="J39" s="59"/>
      <c r="K39" s="59"/>
      <c r="L39" s="62">
        <f t="shared" si="4"/>
        <v>0</v>
      </c>
      <c r="M39" s="59">
        <v>204.8</v>
      </c>
      <c r="N39" s="59">
        <v>364.40000000000003</v>
      </c>
      <c r="O39" s="62">
        <f t="shared" si="5"/>
        <v>-159.60000000000002</v>
      </c>
      <c r="P39" s="59">
        <v>46878.8</v>
      </c>
      <c r="Q39" s="59">
        <v>44505</v>
      </c>
      <c r="R39" s="62">
        <f t="shared" si="6"/>
        <v>2373.8000000000029</v>
      </c>
      <c r="S39" s="85">
        <v>24</v>
      </c>
      <c r="T39" s="87">
        <v>16.3</v>
      </c>
      <c r="U39" s="64">
        <f t="shared" si="7"/>
        <v>7.6999999999999993</v>
      </c>
      <c r="V39" s="55">
        <f t="shared" si="8"/>
        <v>48336.700000000004</v>
      </c>
      <c r="W39" s="56">
        <f t="shared" si="9"/>
        <v>39427.29</v>
      </c>
      <c r="X39" s="57">
        <f t="shared" si="10"/>
        <v>8909.4100000000035</v>
      </c>
      <c r="Y39" s="91">
        <v>44950.6</v>
      </c>
      <c r="Z39" s="87">
        <v>36957.11</v>
      </c>
      <c r="AA39" s="56">
        <f t="shared" si="11"/>
        <v>7993.489999999998</v>
      </c>
      <c r="AB39" s="94">
        <v>3306.1000000000058</v>
      </c>
      <c r="AC39" s="87">
        <v>2391.3799999999997</v>
      </c>
      <c r="AD39" s="56">
        <f t="shared" si="12"/>
        <v>914.72000000000617</v>
      </c>
      <c r="AE39" s="58"/>
      <c r="AF39" s="58"/>
      <c r="AG39" s="56">
        <f t="shared" si="13"/>
        <v>0</v>
      </c>
      <c r="AH39" s="94">
        <v>80</v>
      </c>
      <c r="AI39" s="87">
        <v>78.8</v>
      </c>
      <c r="AJ39" s="57">
        <f t="shared" si="14"/>
        <v>1.2000000000000028</v>
      </c>
    </row>
    <row r="40" spans="1:36" ht="14.25" thickBot="1">
      <c r="A40" s="33">
        <v>20</v>
      </c>
      <c r="B40" s="80" t="s">
        <v>88</v>
      </c>
      <c r="C40" s="97">
        <v>1871</v>
      </c>
      <c r="D40" s="55">
        <f t="shared" si="0"/>
        <v>36521</v>
      </c>
      <c r="E40" s="56">
        <f t="shared" si="1"/>
        <v>36117.599999999999</v>
      </c>
      <c r="F40" s="57">
        <f t="shared" si="2"/>
        <v>403.40000000000146</v>
      </c>
      <c r="G40" s="71"/>
      <c r="H40" s="59"/>
      <c r="I40" s="62">
        <f t="shared" si="3"/>
        <v>0</v>
      </c>
      <c r="J40" s="59"/>
      <c r="K40" s="59"/>
      <c r="L40" s="62">
        <f t="shared" si="4"/>
        <v>0</v>
      </c>
      <c r="M40" s="59"/>
      <c r="N40" s="59">
        <v>432.2</v>
      </c>
      <c r="O40" s="62">
        <f t="shared" si="5"/>
        <v>-432.2</v>
      </c>
      <c r="P40" s="59">
        <v>36521</v>
      </c>
      <c r="Q40" s="59">
        <v>35685.4</v>
      </c>
      <c r="R40" s="62">
        <f t="shared" si="6"/>
        <v>835.59999999999854</v>
      </c>
      <c r="S40" s="85"/>
      <c r="T40" s="87"/>
      <c r="U40" s="64">
        <f t="shared" si="7"/>
        <v>0</v>
      </c>
      <c r="V40" s="55">
        <f t="shared" si="8"/>
        <v>38392</v>
      </c>
      <c r="W40" s="56">
        <f t="shared" si="9"/>
        <v>36102.49</v>
      </c>
      <c r="X40" s="57">
        <f t="shared" si="10"/>
        <v>2289.510000000002</v>
      </c>
      <c r="Y40" s="91">
        <v>35489.199999999997</v>
      </c>
      <c r="Z40" s="87">
        <v>33579.56</v>
      </c>
      <c r="AA40" s="56">
        <f t="shared" si="11"/>
        <v>1909.6399999999994</v>
      </c>
      <c r="AB40" s="95">
        <v>2712.8</v>
      </c>
      <c r="AC40" s="87">
        <v>2342.6299999999997</v>
      </c>
      <c r="AD40" s="56">
        <f t="shared" si="12"/>
        <v>370.17000000000053</v>
      </c>
      <c r="AE40" s="58"/>
      <c r="AF40" s="58"/>
      <c r="AG40" s="56">
        <f t="shared" si="13"/>
        <v>0</v>
      </c>
      <c r="AH40" s="94">
        <v>190</v>
      </c>
      <c r="AI40" s="87">
        <v>180.3</v>
      </c>
      <c r="AJ40" s="57">
        <f t="shared" si="14"/>
        <v>9.6999999999999886</v>
      </c>
    </row>
    <row r="41" spans="1:36" ht="14.25" thickBot="1">
      <c r="A41" s="33">
        <v>21</v>
      </c>
      <c r="B41" s="80" t="s">
        <v>89</v>
      </c>
      <c r="C41" s="96">
        <v>2341.6999999999998</v>
      </c>
      <c r="D41" s="55">
        <f t="shared" si="0"/>
        <v>39139.299999999996</v>
      </c>
      <c r="E41" s="56">
        <f t="shared" si="1"/>
        <v>38607.599999999999</v>
      </c>
      <c r="F41" s="57">
        <f t="shared" si="2"/>
        <v>531.69999999999709</v>
      </c>
      <c r="G41" s="71"/>
      <c r="H41" s="59"/>
      <c r="I41" s="62">
        <f t="shared" si="3"/>
        <v>0</v>
      </c>
      <c r="J41" s="59"/>
      <c r="K41" s="59"/>
      <c r="L41" s="62">
        <f t="shared" si="4"/>
        <v>0</v>
      </c>
      <c r="M41" s="59">
        <v>720.8</v>
      </c>
      <c r="N41" s="59">
        <v>520.1</v>
      </c>
      <c r="O41" s="62">
        <f t="shared" si="5"/>
        <v>200.69999999999993</v>
      </c>
      <c r="P41" s="59">
        <v>38139.899999999994</v>
      </c>
      <c r="Q41" s="59">
        <v>38038.400000000001</v>
      </c>
      <c r="R41" s="62">
        <f t="shared" si="6"/>
        <v>101.49999999999272</v>
      </c>
      <c r="S41" s="85">
        <v>278.60000000000002</v>
      </c>
      <c r="T41" s="87">
        <v>49.1</v>
      </c>
      <c r="U41" s="64">
        <f t="shared" si="7"/>
        <v>229.50000000000003</v>
      </c>
      <c r="V41" s="55">
        <f t="shared" si="8"/>
        <v>41480.999999999993</v>
      </c>
      <c r="W41" s="56">
        <f t="shared" si="9"/>
        <v>40908.21</v>
      </c>
      <c r="X41" s="57">
        <f t="shared" si="10"/>
        <v>572.7899999999936</v>
      </c>
      <c r="Y41" s="91">
        <v>35140.800000000003</v>
      </c>
      <c r="Z41" s="87">
        <v>32522.600000000002</v>
      </c>
      <c r="AA41" s="56">
        <f t="shared" si="11"/>
        <v>2618.2000000000007</v>
      </c>
      <c r="AB41" s="94">
        <v>5570.0999999999913</v>
      </c>
      <c r="AC41" s="87">
        <v>7817.61</v>
      </c>
      <c r="AD41" s="56">
        <f t="shared" si="12"/>
        <v>-2247.5100000000084</v>
      </c>
      <c r="AE41" s="58"/>
      <c r="AF41" s="58"/>
      <c r="AG41" s="56">
        <f t="shared" si="13"/>
        <v>0</v>
      </c>
      <c r="AH41" s="94">
        <v>770.1</v>
      </c>
      <c r="AI41" s="87">
        <v>568</v>
      </c>
      <c r="AJ41" s="57">
        <f t="shared" si="14"/>
        <v>202.10000000000002</v>
      </c>
    </row>
    <row r="42" spans="1:36" ht="14.25" thickBot="1">
      <c r="A42" s="33">
        <v>22</v>
      </c>
      <c r="B42" s="80" t="s">
        <v>90</v>
      </c>
      <c r="C42" s="96">
        <v>1633.8</v>
      </c>
      <c r="D42" s="55">
        <f t="shared" si="0"/>
        <v>34950.000000000007</v>
      </c>
      <c r="E42" s="56">
        <f t="shared" si="1"/>
        <v>34803.599999999999</v>
      </c>
      <c r="F42" s="57">
        <f t="shared" si="2"/>
        <v>146.40000000000873</v>
      </c>
      <c r="G42" s="71"/>
      <c r="H42" s="59"/>
      <c r="I42" s="62">
        <f t="shared" si="3"/>
        <v>0</v>
      </c>
      <c r="J42" s="59">
        <v>3</v>
      </c>
      <c r="K42" s="59">
        <v>8.1999999999999993</v>
      </c>
      <c r="L42" s="62">
        <f t="shared" si="4"/>
        <v>-5.1999999999999993</v>
      </c>
      <c r="M42" s="59">
        <v>414.8</v>
      </c>
      <c r="N42" s="59">
        <v>222.3</v>
      </c>
      <c r="O42" s="62">
        <f t="shared" si="5"/>
        <v>192.5</v>
      </c>
      <c r="P42" s="59">
        <v>34532.200000000004</v>
      </c>
      <c r="Q42" s="59">
        <v>34475</v>
      </c>
      <c r="R42" s="62">
        <f t="shared" si="6"/>
        <v>57.200000000004366</v>
      </c>
      <c r="S42" s="85"/>
      <c r="T42" s="87">
        <v>98.1</v>
      </c>
      <c r="U42" s="64">
        <f t="shared" si="7"/>
        <v>-98.1</v>
      </c>
      <c r="V42" s="55">
        <f t="shared" si="8"/>
        <v>36583.80000000001</v>
      </c>
      <c r="W42" s="56">
        <f t="shared" si="9"/>
        <v>35251.090000000004</v>
      </c>
      <c r="X42" s="57">
        <f t="shared" si="10"/>
        <v>1332.7100000000064</v>
      </c>
      <c r="Y42" s="91">
        <v>33670.1</v>
      </c>
      <c r="Z42" s="87">
        <v>33606.82</v>
      </c>
      <c r="AA42" s="56">
        <f t="shared" si="11"/>
        <v>63.279999999998836</v>
      </c>
      <c r="AB42" s="94">
        <v>2913.7000000000116</v>
      </c>
      <c r="AC42" s="87">
        <v>1574.3700000000001</v>
      </c>
      <c r="AD42" s="56">
        <f t="shared" si="12"/>
        <v>1339.3300000000115</v>
      </c>
      <c r="AE42" s="58"/>
      <c r="AF42" s="58"/>
      <c r="AG42" s="56">
        <f t="shared" si="13"/>
        <v>0</v>
      </c>
      <c r="AH42" s="94"/>
      <c r="AI42" s="87">
        <v>69.900000000000006</v>
      </c>
      <c r="AJ42" s="57">
        <f t="shared" si="14"/>
        <v>-69.900000000000006</v>
      </c>
    </row>
    <row r="43" spans="1:36" ht="14.25" thickBot="1">
      <c r="A43" s="33">
        <v>23</v>
      </c>
      <c r="B43" s="80" t="s">
        <v>91</v>
      </c>
      <c r="C43" s="96">
        <v>1358</v>
      </c>
      <c r="D43" s="55">
        <f t="shared" si="0"/>
        <v>20949.3</v>
      </c>
      <c r="E43" s="56">
        <f t="shared" si="1"/>
        <v>19788.400000000001</v>
      </c>
      <c r="F43" s="57">
        <f t="shared" si="2"/>
        <v>1160.8999999999978</v>
      </c>
      <c r="G43" s="71"/>
      <c r="H43" s="59"/>
      <c r="I43" s="62">
        <f t="shared" si="3"/>
        <v>0</v>
      </c>
      <c r="J43" s="59"/>
      <c r="K43" s="59"/>
      <c r="L43" s="62">
        <f t="shared" si="4"/>
        <v>0</v>
      </c>
      <c r="M43" s="59"/>
      <c r="N43" s="59">
        <v>54.300000000000004</v>
      </c>
      <c r="O43" s="62">
        <f t="shared" si="5"/>
        <v>-54.300000000000004</v>
      </c>
      <c r="P43" s="59">
        <v>20949.3</v>
      </c>
      <c r="Q43" s="59">
        <v>19734.100000000002</v>
      </c>
      <c r="R43" s="62">
        <f t="shared" si="6"/>
        <v>1215.1999999999971</v>
      </c>
      <c r="S43" s="85"/>
      <c r="T43" s="87"/>
      <c r="U43" s="64">
        <f t="shared" si="7"/>
        <v>0</v>
      </c>
      <c r="V43" s="55">
        <f t="shared" si="8"/>
        <v>22307.3</v>
      </c>
      <c r="W43" s="56">
        <f t="shared" si="9"/>
        <v>19687.849999999999</v>
      </c>
      <c r="X43" s="57">
        <f t="shared" si="10"/>
        <v>2619.4500000000007</v>
      </c>
      <c r="Y43" s="91">
        <v>20659.599999999999</v>
      </c>
      <c r="Z43" s="87">
        <v>18874.62</v>
      </c>
      <c r="AA43" s="56">
        <f t="shared" si="11"/>
        <v>1784.9799999999996</v>
      </c>
      <c r="AB43" s="94">
        <v>1647.7000000000007</v>
      </c>
      <c r="AC43" s="87">
        <v>809.03</v>
      </c>
      <c r="AD43" s="56">
        <f t="shared" si="12"/>
        <v>838.67000000000075</v>
      </c>
      <c r="AE43" s="58"/>
      <c r="AF43" s="58"/>
      <c r="AG43" s="56">
        <f t="shared" si="13"/>
        <v>0</v>
      </c>
      <c r="AH43" s="94"/>
      <c r="AI43" s="87">
        <v>4.2</v>
      </c>
      <c r="AJ43" s="57">
        <f t="shared" si="14"/>
        <v>-4.2</v>
      </c>
    </row>
    <row r="44" spans="1:36" ht="14.25" thickBot="1">
      <c r="A44" s="33">
        <v>24</v>
      </c>
      <c r="B44" s="80" t="s">
        <v>92</v>
      </c>
      <c r="C44" s="96">
        <v>5112.8999999999996</v>
      </c>
      <c r="D44" s="55">
        <f t="shared" si="0"/>
        <v>40595.599999999999</v>
      </c>
      <c r="E44" s="56">
        <f t="shared" si="1"/>
        <v>39444.800000000003</v>
      </c>
      <c r="F44" s="57">
        <f t="shared" si="2"/>
        <v>1150.7999999999956</v>
      </c>
      <c r="G44" s="71"/>
      <c r="H44" s="59"/>
      <c r="I44" s="62">
        <f t="shared" si="3"/>
        <v>0</v>
      </c>
      <c r="J44" s="59"/>
      <c r="K44" s="59">
        <v>9.6</v>
      </c>
      <c r="L44" s="62">
        <f t="shared" si="4"/>
        <v>-9.6</v>
      </c>
      <c r="M44" s="59">
        <v>1550</v>
      </c>
      <c r="N44" s="59">
        <v>1043.8</v>
      </c>
      <c r="O44" s="62">
        <f t="shared" si="5"/>
        <v>506.20000000000005</v>
      </c>
      <c r="P44" s="59">
        <v>39045.599999999999</v>
      </c>
      <c r="Q44" s="59">
        <v>38391.4</v>
      </c>
      <c r="R44" s="62">
        <f t="shared" si="6"/>
        <v>654.19999999999709</v>
      </c>
      <c r="S44" s="85"/>
      <c r="T44" s="87"/>
      <c r="U44" s="64">
        <f t="shared" si="7"/>
        <v>0</v>
      </c>
      <c r="V44" s="55">
        <f t="shared" si="8"/>
        <v>45708.5</v>
      </c>
      <c r="W44" s="56">
        <f t="shared" si="9"/>
        <v>39188.609999999993</v>
      </c>
      <c r="X44" s="57">
        <f t="shared" si="10"/>
        <v>6519.8900000000067</v>
      </c>
      <c r="Y44" s="91">
        <v>35825.300000000003</v>
      </c>
      <c r="Z44" s="87">
        <v>30669.32</v>
      </c>
      <c r="AA44" s="56">
        <f t="shared" si="11"/>
        <v>5155.9800000000032</v>
      </c>
      <c r="AB44" s="94">
        <v>4703.1999999999971</v>
      </c>
      <c r="AC44" s="87">
        <v>3866.91</v>
      </c>
      <c r="AD44" s="56">
        <f t="shared" si="12"/>
        <v>836.28999999999724</v>
      </c>
      <c r="AE44" s="58"/>
      <c r="AF44" s="58"/>
      <c r="AG44" s="56">
        <f t="shared" si="13"/>
        <v>0</v>
      </c>
      <c r="AH44" s="94">
        <v>5180</v>
      </c>
      <c r="AI44" s="87">
        <v>4652.38</v>
      </c>
      <c r="AJ44" s="57">
        <f t="shared" si="14"/>
        <v>527.61999999999989</v>
      </c>
    </row>
    <row r="45" spans="1:36" ht="14.25" thickBot="1">
      <c r="A45" s="33">
        <v>25</v>
      </c>
      <c r="B45" s="80" t="s">
        <v>93</v>
      </c>
      <c r="C45" s="99">
        <v>1502.4</v>
      </c>
      <c r="D45" s="55">
        <f t="shared" si="0"/>
        <v>34135.9</v>
      </c>
      <c r="E45" s="56">
        <f t="shared" si="1"/>
        <v>36135</v>
      </c>
      <c r="F45" s="57">
        <f t="shared" si="2"/>
        <v>-1999.0999999999985</v>
      </c>
      <c r="G45" s="71"/>
      <c r="H45" s="59"/>
      <c r="I45" s="62">
        <f t="shared" si="3"/>
        <v>0</v>
      </c>
      <c r="J45" s="59"/>
      <c r="K45" s="59"/>
      <c r="L45" s="62">
        <f t="shared" si="4"/>
        <v>0</v>
      </c>
      <c r="M45" s="59">
        <v>30</v>
      </c>
      <c r="N45" s="59">
        <v>123.2</v>
      </c>
      <c r="O45" s="62">
        <f t="shared" si="5"/>
        <v>-93.2</v>
      </c>
      <c r="P45" s="59">
        <v>33522.300000000003</v>
      </c>
      <c r="Q45" s="59">
        <v>35586.200000000004</v>
      </c>
      <c r="R45" s="62">
        <f t="shared" si="6"/>
        <v>-2063.9000000000015</v>
      </c>
      <c r="S45" s="85">
        <v>583.6</v>
      </c>
      <c r="T45" s="87">
        <v>425.6</v>
      </c>
      <c r="U45" s="64">
        <f t="shared" si="7"/>
        <v>158</v>
      </c>
      <c r="V45" s="55">
        <f t="shared" si="8"/>
        <v>35638.300000000003</v>
      </c>
      <c r="W45" s="56">
        <f t="shared" si="9"/>
        <v>35914.120000000003</v>
      </c>
      <c r="X45" s="57">
        <f t="shared" si="10"/>
        <v>-275.81999999999971</v>
      </c>
      <c r="Y45" s="91">
        <v>32117.3</v>
      </c>
      <c r="Z45" s="87">
        <v>33867.4</v>
      </c>
      <c r="AA45" s="56">
        <f t="shared" si="11"/>
        <v>-1750.1000000000022</v>
      </c>
      <c r="AB45" s="94">
        <v>3521.0000000000036</v>
      </c>
      <c r="AC45" s="87">
        <v>1984.7600000000002</v>
      </c>
      <c r="AD45" s="56">
        <f t="shared" si="12"/>
        <v>1536.2400000000034</v>
      </c>
      <c r="AE45" s="58"/>
      <c r="AF45" s="58"/>
      <c r="AG45" s="56">
        <f t="shared" si="13"/>
        <v>0</v>
      </c>
      <c r="AH45" s="94"/>
      <c r="AI45" s="87">
        <v>61.96</v>
      </c>
      <c r="AJ45" s="57">
        <f t="shared" si="14"/>
        <v>-61.96</v>
      </c>
    </row>
    <row r="46" spans="1:36" ht="14.25" thickBot="1">
      <c r="A46" s="33">
        <v>26</v>
      </c>
      <c r="B46" s="80" t="s">
        <v>94</v>
      </c>
      <c r="C46" s="96">
        <v>2121.9</v>
      </c>
      <c r="D46" s="55">
        <f t="shared" si="0"/>
        <v>33071.800000000003</v>
      </c>
      <c r="E46" s="56">
        <f t="shared" si="1"/>
        <v>33139.300000000003</v>
      </c>
      <c r="F46" s="57">
        <f t="shared" si="2"/>
        <v>-67.5</v>
      </c>
      <c r="G46" s="71"/>
      <c r="H46" s="59"/>
      <c r="I46" s="62">
        <f t="shared" si="3"/>
        <v>0</v>
      </c>
      <c r="J46" s="59"/>
      <c r="K46" s="59"/>
      <c r="L46" s="62">
        <f t="shared" si="4"/>
        <v>0</v>
      </c>
      <c r="M46" s="59"/>
      <c r="N46" s="59">
        <v>18</v>
      </c>
      <c r="O46" s="62">
        <f t="shared" si="5"/>
        <v>-18</v>
      </c>
      <c r="P46" s="59">
        <v>33071.800000000003</v>
      </c>
      <c r="Q46" s="59">
        <v>33121.300000000003</v>
      </c>
      <c r="R46" s="62">
        <f t="shared" si="6"/>
        <v>-49.5</v>
      </c>
      <c r="S46" s="85"/>
      <c r="T46" s="87"/>
      <c r="U46" s="64">
        <f t="shared" si="7"/>
        <v>0</v>
      </c>
      <c r="V46" s="55">
        <f t="shared" si="8"/>
        <v>35193.700000000004</v>
      </c>
      <c r="W46" s="56">
        <f t="shared" si="9"/>
        <v>31579.040000000001</v>
      </c>
      <c r="X46" s="57">
        <f t="shared" si="10"/>
        <v>3614.6600000000035</v>
      </c>
      <c r="Y46" s="91">
        <v>32976.699999999997</v>
      </c>
      <c r="Z46" s="87">
        <v>30116.12</v>
      </c>
      <c r="AA46" s="56">
        <f t="shared" si="11"/>
        <v>2860.5799999999981</v>
      </c>
      <c r="AB46" s="94">
        <v>1367.0000000000073</v>
      </c>
      <c r="AC46" s="87">
        <v>1437.22</v>
      </c>
      <c r="AD46" s="56">
        <f t="shared" si="12"/>
        <v>-70.219999999992751</v>
      </c>
      <c r="AE46" s="58"/>
      <c r="AF46" s="58"/>
      <c r="AG46" s="56">
        <f t="shared" si="13"/>
        <v>0</v>
      </c>
      <c r="AH46" s="94">
        <v>850</v>
      </c>
      <c r="AI46" s="87">
        <v>25.7</v>
      </c>
      <c r="AJ46" s="57">
        <f t="shared" si="14"/>
        <v>824.3</v>
      </c>
    </row>
    <row r="47" spans="1:36" ht="14.25" thickBot="1">
      <c r="A47" s="33">
        <v>27</v>
      </c>
      <c r="B47" s="80" t="s">
        <v>95</v>
      </c>
      <c r="C47" s="96">
        <v>496.7</v>
      </c>
      <c r="D47" s="55">
        <f t="shared" si="0"/>
        <v>23552.5</v>
      </c>
      <c r="E47" s="56">
        <f t="shared" si="1"/>
        <v>23450.5</v>
      </c>
      <c r="F47" s="57">
        <f t="shared" si="2"/>
        <v>102</v>
      </c>
      <c r="G47" s="71"/>
      <c r="H47" s="59"/>
      <c r="I47" s="62">
        <f t="shared" si="3"/>
        <v>0</v>
      </c>
      <c r="J47" s="59"/>
      <c r="K47" s="59"/>
      <c r="L47" s="62">
        <f t="shared" si="4"/>
        <v>0</v>
      </c>
      <c r="M47" s="59"/>
      <c r="N47" s="59">
        <v>84.2</v>
      </c>
      <c r="O47" s="62">
        <f t="shared" si="5"/>
        <v>-84.2</v>
      </c>
      <c r="P47" s="59">
        <v>23552.5</v>
      </c>
      <c r="Q47" s="59">
        <v>23366.3</v>
      </c>
      <c r="R47" s="62">
        <f t="shared" si="6"/>
        <v>186.20000000000073</v>
      </c>
      <c r="S47" s="85"/>
      <c r="T47" s="87"/>
      <c r="U47" s="64">
        <f t="shared" si="7"/>
        <v>0</v>
      </c>
      <c r="V47" s="55">
        <f t="shared" si="8"/>
        <v>24049.200000000001</v>
      </c>
      <c r="W47" s="56">
        <f t="shared" si="9"/>
        <v>20875.740000000002</v>
      </c>
      <c r="X47" s="57">
        <f t="shared" si="10"/>
        <v>3173.4599999999991</v>
      </c>
      <c r="Y47" s="91">
        <v>23500</v>
      </c>
      <c r="Z47" s="87">
        <v>20212.7</v>
      </c>
      <c r="AA47" s="56">
        <f t="shared" si="11"/>
        <v>3287.2999999999993</v>
      </c>
      <c r="AB47" s="94">
        <v>549.20000000000073</v>
      </c>
      <c r="AC47" s="87">
        <v>581.04</v>
      </c>
      <c r="AD47" s="56">
        <f t="shared" si="12"/>
        <v>-31.839999999999236</v>
      </c>
      <c r="AE47" s="58"/>
      <c r="AF47" s="58"/>
      <c r="AG47" s="56">
        <f t="shared" si="13"/>
        <v>0</v>
      </c>
      <c r="AH47" s="94"/>
      <c r="AI47" s="87">
        <v>82</v>
      </c>
      <c r="AJ47" s="57">
        <f t="shared" si="14"/>
        <v>-82</v>
      </c>
    </row>
    <row r="48" spans="1:36" ht="14.25" thickBot="1">
      <c r="A48" s="33">
        <v>28</v>
      </c>
      <c r="B48" s="80" t="s">
        <v>96</v>
      </c>
      <c r="C48" s="96">
        <v>13.6</v>
      </c>
      <c r="D48" s="55">
        <f t="shared" si="0"/>
        <v>28367.200000000001</v>
      </c>
      <c r="E48" s="56">
        <f t="shared" si="1"/>
        <v>28299.1</v>
      </c>
      <c r="F48" s="57">
        <f t="shared" si="2"/>
        <v>68.100000000002183</v>
      </c>
      <c r="G48" s="71"/>
      <c r="H48" s="59"/>
      <c r="I48" s="62">
        <f t="shared" si="3"/>
        <v>0</v>
      </c>
      <c r="J48" s="59"/>
      <c r="K48" s="59"/>
      <c r="L48" s="62">
        <f t="shared" si="4"/>
        <v>0</v>
      </c>
      <c r="M48" s="59"/>
      <c r="N48" s="59">
        <v>119.8</v>
      </c>
      <c r="O48" s="62">
        <f t="shared" si="5"/>
        <v>-119.8</v>
      </c>
      <c r="P48" s="59">
        <v>28367.200000000001</v>
      </c>
      <c r="Q48" s="59">
        <v>28179.3</v>
      </c>
      <c r="R48" s="62">
        <f t="shared" si="6"/>
        <v>187.90000000000146</v>
      </c>
      <c r="S48" s="85"/>
      <c r="T48" s="87"/>
      <c r="U48" s="64">
        <f t="shared" si="7"/>
        <v>0</v>
      </c>
      <c r="V48" s="55">
        <f t="shared" si="8"/>
        <v>28380.799999999999</v>
      </c>
      <c r="W48" s="56">
        <f t="shared" si="9"/>
        <v>27297.79</v>
      </c>
      <c r="X48" s="57">
        <f t="shared" si="10"/>
        <v>1083.0099999999984</v>
      </c>
      <c r="Y48" s="91">
        <v>25710.3</v>
      </c>
      <c r="Z48" s="87">
        <v>23219.08</v>
      </c>
      <c r="AA48" s="56">
        <f t="shared" si="11"/>
        <v>2491.2199999999975</v>
      </c>
      <c r="AB48" s="94">
        <v>2325.5</v>
      </c>
      <c r="AC48" s="87">
        <v>1505.39</v>
      </c>
      <c r="AD48" s="56">
        <f t="shared" si="12"/>
        <v>820.1099999999999</v>
      </c>
      <c r="AE48" s="58"/>
      <c r="AF48" s="58"/>
      <c r="AG48" s="56">
        <f t="shared" si="13"/>
        <v>0</v>
      </c>
      <c r="AH48" s="94">
        <v>345</v>
      </c>
      <c r="AI48" s="87">
        <v>2573.3200000000002</v>
      </c>
      <c r="AJ48" s="57">
        <f t="shared" si="14"/>
        <v>-2228.3200000000002</v>
      </c>
    </row>
    <row r="49" spans="1:36" ht="14.25" thickBot="1">
      <c r="A49" s="33">
        <v>29</v>
      </c>
      <c r="B49" s="80" t="s">
        <v>97</v>
      </c>
      <c r="C49" s="96">
        <v>1532.3</v>
      </c>
      <c r="D49" s="55">
        <f t="shared" si="0"/>
        <v>36062.700000000004</v>
      </c>
      <c r="E49" s="56">
        <f t="shared" si="1"/>
        <v>35140.200000000004</v>
      </c>
      <c r="F49" s="57">
        <f t="shared" si="2"/>
        <v>922.5</v>
      </c>
      <c r="G49" s="71"/>
      <c r="H49" s="59"/>
      <c r="I49" s="62">
        <f t="shared" si="3"/>
        <v>0</v>
      </c>
      <c r="J49" s="59"/>
      <c r="K49" s="59"/>
      <c r="L49" s="62">
        <f t="shared" si="4"/>
        <v>0</v>
      </c>
      <c r="M49" s="59">
        <v>828</v>
      </c>
      <c r="N49" s="59">
        <v>343.9</v>
      </c>
      <c r="O49" s="62">
        <f t="shared" si="5"/>
        <v>484.1</v>
      </c>
      <c r="P49" s="59">
        <v>35234.700000000004</v>
      </c>
      <c r="Q49" s="59">
        <v>34796.300000000003</v>
      </c>
      <c r="R49" s="62">
        <f t="shared" si="6"/>
        <v>438.40000000000146</v>
      </c>
      <c r="S49" s="89"/>
      <c r="T49" s="87"/>
      <c r="U49" s="64">
        <f t="shared" si="7"/>
        <v>0</v>
      </c>
      <c r="V49" s="55">
        <f t="shared" si="8"/>
        <v>37595</v>
      </c>
      <c r="W49" s="56">
        <f t="shared" si="9"/>
        <v>31023.820000000003</v>
      </c>
      <c r="X49" s="57">
        <f t="shared" si="10"/>
        <v>6571.1799999999967</v>
      </c>
      <c r="Y49" s="92">
        <v>34670.5</v>
      </c>
      <c r="Z49" s="87">
        <v>28020.440000000002</v>
      </c>
      <c r="AA49" s="56">
        <f t="shared" si="11"/>
        <v>6650.0599999999977</v>
      </c>
      <c r="AB49" s="94">
        <v>2882</v>
      </c>
      <c r="AC49" s="87">
        <v>2961.8800000000006</v>
      </c>
      <c r="AD49" s="56">
        <f t="shared" si="12"/>
        <v>-79.880000000000564</v>
      </c>
      <c r="AE49" s="58"/>
      <c r="AF49" s="58"/>
      <c r="AG49" s="56">
        <f t="shared" si="13"/>
        <v>0</v>
      </c>
      <c r="AH49" s="94">
        <v>42.5</v>
      </c>
      <c r="AI49" s="87">
        <v>41.5</v>
      </c>
      <c r="AJ49" s="57">
        <f t="shared" si="14"/>
        <v>1</v>
      </c>
    </row>
    <row r="50" spans="1:36" ht="14.25" thickBot="1">
      <c r="A50" s="33">
        <v>30</v>
      </c>
      <c r="B50" s="80" t="s">
        <v>98</v>
      </c>
      <c r="C50" s="96">
        <v>807.1</v>
      </c>
      <c r="D50" s="55">
        <f t="shared" si="0"/>
        <v>29023.600000000002</v>
      </c>
      <c r="E50" s="56">
        <f t="shared" si="1"/>
        <v>29186.28</v>
      </c>
      <c r="F50" s="57">
        <f t="shared" si="2"/>
        <v>-162.67999999999665</v>
      </c>
      <c r="G50" s="71"/>
      <c r="H50" s="59"/>
      <c r="I50" s="62">
        <f t="shared" si="3"/>
        <v>0</v>
      </c>
      <c r="J50" s="59"/>
      <c r="K50" s="59">
        <v>39.58</v>
      </c>
      <c r="L50" s="62">
        <f t="shared" si="4"/>
        <v>-39.58</v>
      </c>
      <c r="M50" s="59"/>
      <c r="N50" s="59">
        <v>177.9</v>
      </c>
      <c r="O50" s="62">
        <f t="shared" si="5"/>
        <v>-177.9</v>
      </c>
      <c r="P50" s="59">
        <v>29023.600000000002</v>
      </c>
      <c r="Q50" s="59">
        <v>28968.799999999999</v>
      </c>
      <c r="R50" s="62">
        <f t="shared" si="6"/>
        <v>54.80000000000291</v>
      </c>
      <c r="S50" s="85"/>
      <c r="T50" s="87"/>
      <c r="U50" s="64">
        <f t="shared" si="7"/>
        <v>0</v>
      </c>
      <c r="V50" s="55">
        <f t="shared" si="8"/>
        <v>29830.7</v>
      </c>
      <c r="W50" s="56">
        <f t="shared" si="9"/>
        <v>24257.21</v>
      </c>
      <c r="X50" s="57">
        <f t="shared" si="10"/>
        <v>5573.4900000000016</v>
      </c>
      <c r="Y50" s="91">
        <v>26798.2</v>
      </c>
      <c r="Z50" s="87">
        <v>22028.59</v>
      </c>
      <c r="AA50" s="56">
        <f t="shared" si="11"/>
        <v>4769.6100000000006</v>
      </c>
      <c r="AB50" s="95">
        <v>2985.8</v>
      </c>
      <c r="AC50" s="87">
        <v>2204.27</v>
      </c>
      <c r="AD50" s="56">
        <f t="shared" si="12"/>
        <v>781.5300000000002</v>
      </c>
      <c r="AE50" s="58"/>
      <c r="AF50" s="58"/>
      <c r="AG50" s="56">
        <f t="shared" si="13"/>
        <v>0</v>
      </c>
      <c r="AH50" s="94">
        <v>46.7</v>
      </c>
      <c r="AI50" s="87">
        <v>24.35</v>
      </c>
      <c r="AJ50" s="57">
        <f t="shared" si="14"/>
        <v>22.35</v>
      </c>
    </row>
    <row r="51" spans="1:36" ht="14.25" thickBot="1">
      <c r="A51" s="33">
        <v>31</v>
      </c>
      <c r="B51" s="80" t="s">
        <v>38</v>
      </c>
      <c r="C51" s="96">
        <v>2825.6</v>
      </c>
      <c r="D51" s="55">
        <f t="shared" si="0"/>
        <v>137168.9</v>
      </c>
      <c r="E51" s="56">
        <f t="shared" si="1"/>
        <v>134259</v>
      </c>
      <c r="F51" s="57">
        <f t="shared" si="2"/>
        <v>2909.8999999999942</v>
      </c>
      <c r="G51" s="71"/>
      <c r="H51" s="59"/>
      <c r="I51" s="62">
        <f t="shared" si="3"/>
        <v>0</v>
      </c>
      <c r="J51" s="59"/>
      <c r="K51" s="59">
        <v>21</v>
      </c>
      <c r="L51" s="62">
        <f t="shared" si="4"/>
        <v>-21</v>
      </c>
      <c r="M51" s="59"/>
      <c r="N51" s="59">
        <v>216.4</v>
      </c>
      <c r="O51" s="62">
        <f t="shared" si="5"/>
        <v>-216.4</v>
      </c>
      <c r="P51" s="59">
        <v>137168.9</v>
      </c>
      <c r="Q51" s="59">
        <v>134021.6</v>
      </c>
      <c r="R51" s="62">
        <f t="shared" si="6"/>
        <v>3147.2999999999884</v>
      </c>
      <c r="S51" s="85"/>
      <c r="T51" s="87"/>
      <c r="U51" s="64">
        <f t="shared" si="7"/>
        <v>0</v>
      </c>
      <c r="V51" s="55">
        <f t="shared" si="8"/>
        <v>139994.5</v>
      </c>
      <c r="W51" s="56">
        <f t="shared" si="9"/>
        <v>128003.22</v>
      </c>
      <c r="X51" s="57">
        <f t="shared" si="10"/>
        <v>11991.279999999999</v>
      </c>
      <c r="Y51" s="91">
        <v>124284.9</v>
      </c>
      <c r="Z51" s="87">
        <v>120335.72</v>
      </c>
      <c r="AA51" s="56">
        <f t="shared" si="11"/>
        <v>3949.179999999993</v>
      </c>
      <c r="AB51" s="94">
        <v>13709.600000000006</v>
      </c>
      <c r="AC51" s="87">
        <v>7627.5999999999995</v>
      </c>
      <c r="AD51" s="56">
        <f t="shared" si="12"/>
        <v>6082.0000000000064</v>
      </c>
      <c r="AE51" s="58"/>
      <c r="AF51" s="58"/>
      <c r="AG51" s="56">
        <f t="shared" si="13"/>
        <v>0</v>
      </c>
      <c r="AH51" s="94">
        <v>2000</v>
      </c>
      <c r="AI51" s="87">
        <v>39.9</v>
      </c>
      <c r="AJ51" s="57">
        <f t="shared" si="14"/>
        <v>1960.1</v>
      </c>
    </row>
    <row r="52" spans="1:36" ht="14.25" thickBot="1">
      <c r="A52" s="33">
        <v>32</v>
      </c>
      <c r="B52" s="80" t="s">
        <v>99</v>
      </c>
      <c r="C52" s="96">
        <v>410.2</v>
      </c>
      <c r="D52" s="55">
        <f t="shared" si="0"/>
        <v>23000.2</v>
      </c>
      <c r="E52" s="56">
        <f t="shared" si="1"/>
        <v>22556.7</v>
      </c>
      <c r="F52" s="57">
        <f t="shared" si="2"/>
        <v>443.5</v>
      </c>
      <c r="G52" s="71"/>
      <c r="H52" s="59"/>
      <c r="I52" s="62">
        <f t="shared" si="3"/>
        <v>0</v>
      </c>
      <c r="J52" s="59"/>
      <c r="K52" s="59"/>
      <c r="L52" s="62">
        <f t="shared" si="4"/>
        <v>0</v>
      </c>
      <c r="M52" s="59">
        <v>341.8</v>
      </c>
      <c r="N52" s="59">
        <v>86.100000000000009</v>
      </c>
      <c r="O52" s="62">
        <f t="shared" si="5"/>
        <v>255.7</v>
      </c>
      <c r="P52" s="59">
        <v>22658.400000000001</v>
      </c>
      <c r="Q52" s="59">
        <v>22470.600000000002</v>
      </c>
      <c r="R52" s="62">
        <f t="shared" si="6"/>
        <v>187.79999999999927</v>
      </c>
      <c r="S52" s="85"/>
      <c r="T52" s="87"/>
      <c r="U52" s="64">
        <f t="shared" si="7"/>
        <v>0</v>
      </c>
      <c r="V52" s="55">
        <f t="shared" si="8"/>
        <v>23410.400000000001</v>
      </c>
      <c r="W52" s="56">
        <f t="shared" si="9"/>
        <v>19181.419999999998</v>
      </c>
      <c r="X52" s="57">
        <f t="shared" si="10"/>
        <v>4228.9800000000032</v>
      </c>
      <c r="Y52" s="91">
        <v>20155.7</v>
      </c>
      <c r="Z52" s="87">
        <v>17349.21</v>
      </c>
      <c r="AA52" s="56">
        <f t="shared" si="11"/>
        <v>2806.4900000000016</v>
      </c>
      <c r="AB52" s="94">
        <v>2754.7</v>
      </c>
      <c r="AC52" s="87">
        <v>1293.21</v>
      </c>
      <c r="AD52" s="56">
        <f t="shared" si="12"/>
        <v>1461.4899999999998</v>
      </c>
      <c r="AE52" s="58"/>
      <c r="AF52" s="58"/>
      <c r="AG52" s="56">
        <f t="shared" si="13"/>
        <v>0</v>
      </c>
      <c r="AH52" s="94">
        <v>500</v>
      </c>
      <c r="AI52" s="87">
        <v>539</v>
      </c>
      <c r="AJ52" s="57">
        <f t="shared" si="14"/>
        <v>-39</v>
      </c>
    </row>
    <row r="53" spans="1:36" ht="14.25" thickBot="1">
      <c r="A53" s="33">
        <v>33</v>
      </c>
      <c r="B53" s="80" t="s">
        <v>100</v>
      </c>
      <c r="C53" s="96">
        <v>228.5</v>
      </c>
      <c r="D53" s="55">
        <f t="shared" si="0"/>
        <v>19373.400000000001</v>
      </c>
      <c r="E53" s="56">
        <f t="shared" si="1"/>
        <v>19475</v>
      </c>
      <c r="F53" s="57">
        <f t="shared" si="2"/>
        <v>-101.59999999999854</v>
      </c>
      <c r="G53" s="71"/>
      <c r="H53" s="59"/>
      <c r="I53" s="62">
        <f t="shared" si="3"/>
        <v>0</v>
      </c>
      <c r="J53" s="59"/>
      <c r="K53" s="59"/>
      <c r="L53" s="62">
        <f t="shared" si="4"/>
        <v>0</v>
      </c>
      <c r="M53" s="59"/>
      <c r="N53" s="59">
        <v>91.5</v>
      </c>
      <c r="O53" s="62">
        <f t="shared" si="5"/>
        <v>-91.5</v>
      </c>
      <c r="P53" s="59">
        <v>19373.400000000001</v>
      </c>
      <c r="Q53" s="59">
        <v>19373.3</v>
      </c>
      <c r="R53" s="62">
        <f t="shared" si="6"/>
        <v>0.10000000000218279</v>
      </c>
      <c r="S53" s="85"/>
      <c r="T53" s="87">
        <v>10.199999999999999</v>
      </c>
      <c r="U53" s="64">
        <f t="shared" si="7"/>
        <v>-10.199999999999999</v>
      </c>
      <c r="V53" s="55">
        <f t="shared" si="8"/>
        <v>19601.900000000001</v>
      </c>
      <c r="W53" s="56">
        <f t="shared" si="9"/>
        <v>16352.35</v>
      </c>
      <c r="X53" s="57">
        <f t="shared" si="10"/>
        <v>3249.5500000000011</v>
      </c>
      <c r="Y53" s="91">
        <v>18485.900000000001</v>
      </c>
      <c r="Z53" s="88">
        <v>15810.73</v>
      </c>
      <c r="AA53" s="56">
        <f t="shared" si="11"/>
        <v>2675.1700000000019</v>
      </c>
      <c r="AB53" s="94">
        <v>1076</v>
      </c>
      <c r="AC53" s="87">
        <v>507.42</v>
      </c>
      <c r="AD53" s="56">
        <f t="shared" si="12"/>
        <v>568.57999999999993</v>
      </c>
      <c r="AE53" s="58"/>
      <c r="AF53" s="58"/>
      <c r="AG53" s="56">
        <f t="shared" si="13"/>
        <v>0</v>
      </c>
      <c r="AH53" s="94">
        <v>40</v>
      </c>
      <c r="AI53" s="87">
        <v>34.200000000000003</v>
      </c>
      <c r="AJ53" s="57">
        <f t="shared" si="14"/>
        <v>5.7999999999999972</v>
      </c>
    </row>
    <row r="54" spans="1:36" ht="14.25" thickBot="1">
      <c r="A54" s="33">
        <v>34</v>
      </c>
      <c r="B54" s="80" t="s">
        <v>101</v>
      </c>
      <c r="C54" s="97">
        <v>11290.7</v>
      </c>
      <c r="D54" s="55">
        <f t="shared" si="0"/>
        <v>19380.400000000001</v>
      </c>
      <c r="E54" s="56">
        <f t="shared" si="1"/>
        <v>20008.7</v>
      </c>
      <c r="F54" s="57">
        <f t="shared" si="2"/>
        <v>-628.29999999999927</v>
      </c>
      <c r="G54" s="71"/>
      <c r="H54" s="59"/>
      <c r="I54" s="62">
        <f t="shared" si="3"/>
        <v>0</v>
      </c>
      <c r="J54" s="59"/>
      <c r="K54" s="59"/>
      <c r="L54" s="62">
        <f t="shared" si="4"/>
        <v>0</v>
      </c>
      <c r="M54" s="59"/>
      <c r="N54" s="59">
        <v>628.4</v>
      </c>
      <c r="O54" s="62">
        <f t="shared" si="5"/>
        <v>-628.4</v>
      </c>
      <c r="P54" s="59">
        <v>19380.400000000001</v>
      </c>
      <c r="Q54" s="59">
        <v>19380.3</v>
      </c>
      <c r="R54" s="62">
        <f t="shared" si="6"/>
        <v>0.10000000000218279</v>
      </c>
      <c r="S54" s="85"/>
      <c r="T54" s="87"/>
      <c r="U54" s="64">
        <f t="shared" si="7"/>
        <v>0</v>
      </c>
      <c r="V54" s="55">
        <f t="shared" si="8"/>
        <v>30671.100000000002</v>
      </c>
      <c r="W54" s="56">
        <f t="shared" si="9"/>
        <v>22044.02</v>
      </c>
      <c r="X54" s="57">
        <f t="shared" si="10"/>
        <v>8627.0800000000017</v>
      </c>
      <c r="Y54" s="92">
        <v>24359.600000000002</v>
      </c>
      <c r="Z54" s="87">
        <v>21007.63</v>
      </c>
      <c r="AA54" s="56">
        <f t="shared" si="11"/>
        <v>3351.9700000000012</v>
      </c>
      <c r="AB54" s="94">
        <v>3311.5</v>
      </c>
      <c r="AC54" s="87">
        <v>1030.3900000000001</v>
      </c>
      <c r="AD54" s="56">
        <f t="shared" si="12"/>
        <v>2281.1099999999997</v>
      </c>
      <c r="AE54" s="58"/>
      <c r="AF54" s="58"/>
      <c r="AG54" s="56">
        <f t="shared" si="13"/>
        <v>0</v>
      </c>
      <c r="AH54" s="94">
        <v>3000</v>
      </c>
      <c r="AI54" s="87">
        <v>6</v>
      </c>
      <c r="AJ54" s="57">
        <f t="shared" si="14"/>
        <v>2994</v>
      </c>
    </row>
    <row r="55" spans="1:36" ht="14.25" thickBot="1">
      <c r="A55" s="33">
        <v>35</v>
      </c>
      <c r="B55" s="80" t="s">
        <v>102</v>
      </c>
      <c r="C55" s="96">
        <v>851.7</v>
      </c>
      <c r="D55" s="55">
        <f t="shared" si="0"/>
        <v>27739.1</v>
      </c>
      <c r="E55" s="56">
        <f t="shared" si="1"/>
        <v>28170.999999999996</v>
      </c>
      <c r="F55" s="57">
        <f t="shared" si="2"/>
        <v>-431.89999999999782</v>
      </c>
      <c r="G55" s="71"/>
      <c r="H55" s="59"/>
      <c r="I55" s="62">
        <f t="shared" si="3"/>
        <v>0</v>
      </c>
      <c r="J55" s="59"/>
      <c r="K55" s="59"/>
      <c r="L55" s="62">
        <f t="shared" si="4"/>
        <v>0</v>
      </c>
      <c r="M55" s="59"/>
      <c r="N55" s="59">
        <v>675.1</v>
      </c>
      <c r="O55" s="62">
        <f t="shared" si="5"/>
        <v>-675.1</v>
      </c>
      <c r="P55" s="59">
        <v>27739.1</v>
      </c>
      <c r="Q55" s="59">
        <v>27471.3</v>
      </c>
      <c r="R55" s="62">
        <f t="shared" si="6"/>
        <v>267.79999999999927</v>
      </c>
      <c r="S55" s="85"/>
      <c r="T55" s="87">
        <v>24.6</v>
      </c>
      <c r="U55" s="64">
        <f t="shared" si="7"/>
        <v>-24.6</v>
      </c>
      <c r="V55" s="55">
        <f t="shared" si="8"/>
        <v>28590.800000000003</v>
      </c>
      <c r="W55" s="56">
        <f t="shared" si="9"/>
        <v>28984.7</v>
      </c>
      <c r="X55" s="57">
        <f t="shared" si="10"/>
        <v>-393.89999999999782</v>
      </c>
      <c r="Y55" s="92">
        <v>26497</v>
      </c>
      <c r="Z55" s="87">
        <v>26239.64</v>
      </c>
      <c r="AA55" s="56">
        <f t="shared" si="11"/>
        <v>257.36000000000058</v>
      </c>
      <c r="AB55" s="94">
        <v>1923.4</v>
      </c>
      <c r="AC55" s="87">
        <v>2574.66</v>
      </c>
      <c r="AD55" s="56">
        <f t="shared" si="12"/>
        <v>-651.25999999999976</v>
      </c>
      <c r="AE55" s="58"/>
      <c r="AF55" s="58"/>
      <c r="AG55" s="56">
        <f t="shared" si="13"/>
        <v>0</v>
      </c>
      <c r="AH55" s="94">
        <v>170.4</v>
      </c>
      <c r="AI55" s="87">
        <v>170.4</v>
      </c>
      <c r="AJ55" s="57">
        <f t="shared" si="14"/>
        <v>0</v>
      </c>
    </row>
    <row r="56" spans="1:36" ht="14.25" thickBot="1">
      <c r="A56" s="33">
        <v>36</v>
      </c>
      <c r="B56" s="80" t="s">
        <v>103</v>
      </c>
      <c r="C56" s="96">
        <v>639.6</v>
      </c>
      <c r="D56" s="55">
        <f t="shared" si="0"/>
        <v>21801.7</v>
      </c>
      <c r="E56" s="56">
        <f t="shared" si="1"/>
        <v>21683.7</v>
      </c>
      <c r="F56" s="57">
        <f t="shared" si="2"/>
        <v>118</v>
      </c>
      <c r="G56" s="71"/>
      <c r="H56" s="59"/>
      <c r="I56" s="62">
        <f t="shared" si="3"/>
        <v>0</v>
      </c>
      <c r="J56" s="59"/>
      <c r="K56" s="59"/>
      <c r="L56" s="62">
        <f t="shared" si="4"/>
        <v>0</v>
      </c>
      <c r="M56" s="59"/>
      <c r="N56" s="59">
        <v>69.2</v>
      </c>
      <c r="O56" s="62">
        <f t="shared" si="5"/>
        <v>-69.2</v>
      </c>
      <c r="P56" s="59">
        <v>21801.7</v>
      </c>
      <c r="Q56" s="59">
        <v>21614.5</v>
      </c>
      <c r="R56" s="62">
        <f t="shared" si="6"/>
        <v>187.20000000000073</v>
      </c>
      <c r="S56" s="85"/>
      <c r="T56" s="87"/>
      <c r="U56" s="64">
        <f t="shared" si="7"/>
        <v>0</v>
      </c>
      <c r="V56" s="55">
        <f t="shared" si="8"/>
        <v>22441.3</v>
      </c>
      <c r="W56" s="56">
        <f t="shared" si="9"/>
        <v>20226.899999999998</v>
      </c>
      <c r="X56" s="57">
        <f t="shared" si="10"/>
        <v>2214.4000000000015</v>
      </c>
      <c r="Y56" s="91">
        <v>21242.699999999997</v>
      </c>
      <c r="Z56" s="87">
        <v>17969.63</v>
      </c>
      <c r="AA56" s="56">
        <f t="shared" si="11"/>
        <v>3273.0699999999961</v>
      </c>
      <c r="AB56" s="94">
        <v>1118.6000000000022</v>
      </c>
      <c r="AC56" s="87">
        <v>2234.83</v>
      </c>
      <c r="AD56" s="56">
        <f t="shared" si="12"/>
        <v>-1116.2299999999977</v>
      </c>
      <c r="AE56" s="58"/>
      <c r="AF56" s="58"/>
      <c r="AG56" s="56">
        <f t="shared" si="13"/>
        <v>0</v>
      </c>
      <c r="AH56" s="94">
        <v>80</v>
      </c>
      <c r="AI56" s="87">
        <v>22.44</v>
      </c>
      <c r="AJ56" s="57">
        <f t="shared" si="14"/>
        <v>57.56</v>
      </c>
    </row>
    <row r="57" spans="1:36" ht="14.25" thickBot="1">
      <c r="A57" s="33">
        <v>37</v>
      </c>
      <c r="B57" s="80" t="s">
        <v>104</v>
      </c>
      <c r="C57" s="97">
        <v>15623.7</v>
      </c>
      <c r="D57" s="55">
        <f t="shared" si="0"/>
        <v>73237.5</v>
      </c>
      <c r="E57" s="56">
        <f t="shared" si="1"/>
        <v>68717.7</v>
      </c>
      <c r="F57" s="57">
        <f t="shared" si="2"/>
        <v>4519.8000000000029</v>
      </c>
      <c r="G57" s="71"/>
      <c r="H57" s="59"/>
      <c r="I57" s="62">
        <f t="shared" si="3"/>
        <v>0</v>
      </c>
      <c r="J57" s="59"/>
      <c r="K57" s="59"/>
      <c r="L57" s="62">
        <f t="shared" si="4"/>
        <v>0</v>
      </c>
      <c r="M57" s="59"/>
      <c r="N57" s="59"/>
      <c r="O57" s="62">
        <f t="shared" si="5"/>
        <v>0</v>
      </c>
      <c r="P57" s="59">
        <v>73237.5</v>
      </c>
      <c r="Q57" s="59">
        <v>68717.7</v>
      </c>
      <c r="R57" s="62">
        <f t="shared" si="6"/>
        <v>4519.8000000000029</v>
      </c>
      <c r="S57" s="85"/>
      <c r="T57" s="87"/>
      <c r="U57" s="64">
        <f t="shared" si="7"/>
        <v>0</v>
      </c>
      <c r="V57" s="55">
        <f t="shared" si="8"/>
        <v>88861.2</v>
      </c>
      <c r="W57" s="56">
        <f t="shared" si="9"/>
        <v>80928.97</v>
      </c>
      <c r="X57" s="57">
        <f t="shared" si="10"/>
        <v>7932.2299999999959</v>
      </c>
      <c r="Y57" s="92">
        <v>77424</v>
      </c>
      <c r="Z57" s="87">
        <v>75250.42</v>
      </c>
      <c r="AA57" s="56">
        <f t="shared" si="11"/>
        <v>2173.5800000000017</v>
      </c>
      <c r="AB57" s="95">
        <v>10137.200000000001</v>
      </c>
      <c r="AC57" s="87">
        <v>5113.0499999999993</v>
      </c>
      <c r="AD57" s="56">
        <f t="shared" si="12"/>
        <v>5024.1500000000015</v>
      </c>
      <c r="AE57" s="58"/>
      <c r="AF57" s="58"/>
      <c r="AG57" s="56">
        <f t="shared" si="13"/>
        <v>0</v>
      </c>
      <c r="AH57" s="95">
        <v>1300</v>
      </c>
      <c r="AI57" s="87">
        <v>565.5</v>
      </c>
      <c r="AJ57" s="57">
        <f t="shared" si="14"/>
        <v>734.5</v>
      </c>
    </row>
    <row r="58" spans="1:36" ht="14.25" thickBot="1">
      <c r="A58" s="33">
        <v>38</v>
      </c>
      <c r="B58" s="80" t="s">
        <v>105</v>
      </c>
      <c r="C58" s="96">
        <v>2951</v>
      </c>
      <c r="D58" s="55">
        <f t="shared" si="0"/>
        <v>93367.1</v>
      </c>
      <c r="E58" s="56">
        <f t="shared" si="1"/>
        <v>94356.27</v>
      </c>
      <c r="F58" s="57">
        <f t="shared" si="2"/>
        <v>-989.16999999999825</v>
      </c>
      <c r="G58" s="71"/>
      <c r="H58" s="59"/>
      <c r="I58" s="62">
        <f t="shared" si="3"/>
        <v>0</v>
      </c>
      <c r="J58" s="59"/>
      <c r="K58" s="59">
        <v>123.9</v>
      </c>
      <c r="L58" s="62">
        <f t="shared" si="4"/>
        <v>-123.9</v>
      </c>
      <c r="M58" s="59"/>
      <c r="N58" s="59">
        <v>867.37</v>
      </c>
      <c r="O58" s="62">
        <f t="shared" si="5"/>
        <v>-867.37</v>
      </c>
      <c r="P58" s="59">
        <v>93367.1</v>
      </c>
      <c r="Q58" s="59">
        <v>93365</v>
      </c>
      <c r="R58" s="62">
        <f t="shared" si="6"/>
        <v>2.1000000000058208</v>
      </c>
      <c r="S58" s="85"/>
      <c r="T58" s="87"/>
      <c r="U58" s="64">
        <f t="shared" si="7"/>
        <v>0</v>
      </c>
      <c r="V58" s="55">
        <f t="shared" si="8"/>
        <v>96318.1</v>
      </c>
      <c r="W58" s="56">
        <f t="shared" si="9"/>
        <v>89019.319999999992</v>
      </c>
      <c r="X58" s="57">
        <f t="shared" si="10"/>
        <v>7298.7800000000134</v>
      </c>
      <c r="Y58" s="91">
        <v>83218.100000000006</v>
      </c>
      <c r="Z58" s="87">
        <v>79073.62</v>
      </c>
      <c r="AA58" s="56">
        <f t="shared" si="11"/>
        <v>4144.4800000000105</v>
      </c>
      <c r="AB58" s="94">
        <v>12290</v>
      </c>
      <c r="AC58" s="87">
        <v>9617.0300000000007</v>
      </c>
      <c r="AD58" s="56">
        <f t="shared" si="12"/>
        <v>2672.9699999999993</v>
      </c>
      <c r="AE58" s="58"/>
      <c r="AF58" s="58"/>
      <c r="AG58" s="56">
        <f t="shared" si="13"/>
        <v>0</v>
      </c>
      <c r="AH58" s="94">
        <v>810</v>
      </c>
      <c r="AI58" s="87">
        <v>328.67</v>
      </c>
      <c r="AJ58" s="57">
        <f t="shared" si="14"/>
        <v>481.33</v>
      </c>
    </row>
    <row r="59" spans="1:36" ht="14.25" thickBot="1">
      <c r="A59" s="33">
        <v>39</v>
      </c>
      <c r="B59" s="80" t="s">
        <v>106</v>
      </c>
      <c r="C59" s="96">
        <v>906.3</v>
      </c>
      <c r="D59" s="55">
        <f t="shared" si="0"/>
        <v>51287.799999999996</v>
      </c>
      <c r="E59" s="56">
        <f t="shared" si="1"/>
        <v>56970.700000000004</v>
      </c>
      <c r="F59" s="57">
        <f t="shared" si="2"/>
        <v>-5682.9000000000087</v>
      </c>
      <c r="G59" s="71"/>
      <c r="H59" s="59"/>
      <c r="I59" s="62">
        <f t="shared" si="3"/>
        <v>0</v>
      </c>
      <c r="J59" s="59"/>
      <c r="K59" s="59"/>
      <c r="L59" s="62">
        <f t="shared" si="4"/>
        <v>0</v>
      </c>
      <c r="M59" s="59"/>
      <c r="N59" s="59">
        <v>98.3</v>
      </c>
      <c r="O59" s="62">
        <f t="shared" si="5"/>
        <v>-98.3</v>
      </c>
      <c r="P59" s="59">
        <v>51287.799999999996</v>
      </c>
      <c r="Q59" s="59">
        <v>56872.4</v>
      </c>
      <c r="R59" s="62">
        <f t="shared" si="6"/>
        <v>-5584.6000000000058</v>
      </c>
      <c r="S59" s="85"/>
      <c r="T59" s="87"/>
      <c r="U59" s="64">
        <f t="shared" si="7"/>
        <v>0</v>
      </c>
      <c r="V59" s="55">
        <f t="shared" si="8"/>
        <v>52194.1</v>
      </c>
      <c r="W59" s="56">
        <f t="shared" si="9"/>
        <v>55805.810000000005</v>
      </c>
      <c r="X59" s="57">
        <f t="shared" si="10"/>
        <v>-3611.7100000000064</v>
      </c>
      <c r="Y59" s="91">
        <v>47191.8</v>
      </c>
      <c r="Z59" s="87">
        <v>51457.950000000004</v>
      </c>
      <c r="AA59" s="56">
        <f t="shared" si="11"/>
        <v>-4266.1500000000015</v>
      </c>
      <c r="AB59" s="94">
        <v>5002.2999999999956</v>
      </c>
      <c r="AC59" s="87">
        <v>4322.6799999999994</v>
      </c>
      <c r="AD59" s="56">
        <f t="shared" si="12"/>
        <v>679.61999999999625</v>
      </c>
      <c r="AE59" s="58"/>
      <c r="AF59" s="58"/>
      <c r="AG59" s="56">
        <f t="shared" si="13"/>
        <v>0</v>
      </c>
      <c r="AH59" s="94"/>
      <c r="AI59" s="87">
        <v>25.18</v>
      </c>
      <c r="AJ59" s="57">
        <f t="shared" si="14"/>
        <v>-25.18</v>
      </c>
    </row>
    <row r="60" spans="1:36" ht="14.25" thickBot="1">
      <c r="A60" s="33">
        <v>40</v>
      </c>
      <c r="B60" s="80" t="s">
        <v>107</v>
      </c>
      <c r="C60" s="96">
        <v>2299.1</v>
      </c>
      <c r="D60" s="55">
        <f t="shared" si="0"/>
        <v>76542.799999999988</v>
      </c>
      <c r="E60" s="56">
        <f t="shared" si="1"/>
        <v>75984.7</v>
      </c>
      <c r="F60" s="57">
        <f t="shared" si="2"/>
        <v>558.09999999999127</v>
      </c>
      <c r="G60" s="71"/>
      <c r="H60" s="59"/>
      <c r="I60" s="62">
        <f t="shared" si="3"/>
        <v>0</v>
      </c>
      <c r="J60" s="59"/>
      <c r="K60" s="59"/>
      <c r="L60" s="62">
        <f t="shared" si="4"/>
        <v>0</v>
      </c>
      <c r="M60" s="59">
        <v>189.2</v>
      </c>
      <c r="N60" s="59">
        <v>232.9</v>
      </c>
      <c r="O60" s="62">
        <f t="shared" si="5"/>
        <v>-43.700000000000017</v>
      </c>
      <c r="P60" s="59">
        <v>76128.599999999991</v>
      </c>
      <c r="Q60" s="59">
        <v>75659.8</v>
      </c>
      <c r="R60" s="62">
        <f t="shared" si="6"/>
        <v>468.79999999998836</v>
      </c>
      <c r="S60" s="85">
        <v>225</v>
      </c>
      <c r="T60" s="87">
        <v>92</v>
      </c>
      <c r="U60" s="64">
        <f t="shared" si="7"/>
        <v>133</v>
      </c>
      <c r="V60" s="55">
        <f t="shared" si="8"/>
        <v>78841.899999999994</v>
      </c>
      <c r="W60" s="56">
        <f t="shared" si="9"/>
        <v>70142.239999999991</v>
      </c>
      <c r="X60" s="57">
        <f t="shared" si="10"/>
        <v>8699.6600000000035</v>
      </c>
      <c r="Y60" s="91">
        <v>70000</v>
      </c>
      <c r="Z60" s="87">
        <v>63615.33</v>
      </c>
      <c r="AA60" s="56">
        <f t="shared" si="11"/>
        <v>6384.6699999999983</v>
      </c>
      <c r="AB60" s="94">
        <v>6891.8999999999942</v>
      </c>
      <c r="AC60" s="87">
        <v>5383.0099999999993</v>
      </c>
      <c r="AD60" s="56">
        <f t="shared" si="12"/>
        <v>1508.8899999999949</v>
      </c>
      <c r="AE60" s="58"/>
      <c r="AF60" s="58"/>
      <c r="AG60" s="56">
        <f t="shared" si="13"/>
        <v>0</v>
      </c>
      <c r="AH60" s="94">
        <v>1950</v>
      </c>
      <c r="AI60" s="87">
        <v>1143.9000000000001</v>
      </c>
      <c r="AJ60" s="57">
        <f t="shared" si="14"/>
        <v>806.09999999999991</v>
      </c>
    </row>
    <row r="61" spans="1:36" ht="14.25" thickBot="1">
      <c r="A61" s="33">
        <v>41</v>
      </c>
      <c r="B61" s="80" t="s">
        <v>108</v>
      </c>
      <c r="C61" s="96">
        <v>1394.9</v>
      </c>
      <c r="D61" s="55">
        <f t="shared" si="0"/>
        <v>56051.4</v>
      </c>
      <c r="E61" s="56">
        <f t="shared" si="1"/>
        <v>55861.8</v>
      </c>
      <c r="F61" s="57">
        <f t="shared" si="2"/>
        <v>189.59999999999854</v>
      </c>
      <c r="G61" s="71"/>
      <c r="H61" s="59"/>
      <c r="I61" s="62">
        <f t="shared" si="3"/>
        <v>0</v>
      </c>
      <c r="J61" s="59"/>
      <c r="K61" s="59"/>
      <c r="L61" s="62">
        <f t="shared" si="4"/>
        <v>0</v>
      </c>
      <c r="M61" s="59">
        <v>98.9</v>
      </c>
      <c r="N61" s="59">
        <v>182.3</v>
      </c>
      <c r="O61" s="62">
        <f t="shared" si="5"/>
        <v>-83.4</v>
      </c>
      <c r="P61" s="59">
        <v>55952.5</v>
      </c>
      <c r="Q61" s="59">
        <v>55679.5</v>
      </c>
      <c r="R61" s="62">
        <f t="shared" si="6"/>
        <v>273</v>
      </c>
      <c r="S61" s="85"/>
      <c r="T61" s="87"/>
      <c r="U61" s="64">
        <f t="shared" si="7"/>
        <v>0</v>
      </c>
      <c r="V61" s="55">
        <f t="shared" si="8"/>
        <v>57446.3</v>
      </c>
      <c r="W61" s="56">
        <f t="shared" si="9"/>
        <v>53741.03</v>
      </c>
      <c r="X61" s="57">
        <f t="shared" si="10"/>
        <v>3705.2700000000041</v>
      </c>
      <c r="Y61" s="91">
        <v>53984.3</v>
      </c>
      <c r="Z61" s="87">
        <v>51059.96</v>
      </c>
      <c r="AA61" s="56">
        <f t="shared" si="11"/>
        <v>2924.3400000000038</v>
      </c>
      <c r="AB61" s="94">
        <v>3462</v>
      </c>
      <c r="AC61" s="87">
        <v>2562.4700000000003</v>
      </c>
      <c r="AD61" s="56">
        <f t="shared" si="12"/>
        <v>899.52999999999975</v>
      </c>
      <c r="AE61" s="58"/>
      <c r="AF61" s="58"/>
      <c r="AG61" s="56">
        <f t="shared" si="13"/>
        <v>0</v>
      </c>
      <c r="AH61" s="94">
        <v>0</v>
      </c>
      <c r="AI61" s="87">
        <v>118.60000000000001</v>
      </c>
      <c r="AJ61" s="57">
        <f t="shared" si="14"/>
        <v>-118.60000000000001</v>
      </c>
    </row>
    <row r="62" spans="1:36" ht="14.25" thickBot="1">
      <c r="A62" s="33">
        <v>42</v>
      </c>
      <c r="B62" s="80" t="s">
        <v>109</v>
      </c>
      <c r="C62" s="96">
        <v>2747.6</v>
      </c>
      <c r="D62" s="55">
        <f t="shared" si="0"/>
        <v>62597</v>
      </c>
      <c r="E62" s="56">
        <f t="shared" si="1"/>
        <v>62773.9</v>
      </c>
      <c r="F62" s="57">
        <f t="shared" si="2"/>
        <v>-176.90000000000146</v>
      </c>
      <c r="G62" s="71"/>
      <c r="H62" s="59"/>
      <c r="I62" s="62">
        <f t="shared" si="3"/>
        <v>0</v>
      </c>
      <c r="J62" s="59"/>
      <c r="K62" s="59">
        <v>85.600000000000009</v>
      </c>
      <c r="L62" s="62">
        <f t="shared" si="4"/>
        <v>-85.600000000000009</v>
      </c>
      <c r="M62" s="59"/>
      <c r="N62" s="59">
        <v>91.4</v>
      </c>
      <c r="O62" s="62">
        <f t="shared" si="5"/>
        <v>-91.4</v>
      </c>
      <c r="P62" s="59">
        <v>62597</v>
      </c>
      <c r="Q62" s="59">
        <v>62596.9</v>
      </c>
      <c r="R62" s="62">
        <f t="shared" si="6"/>
        <v>9.9999999998544808E-2</v>
      </c>
      <c r="S62" s="85"/>
      <c r="T62" s="87"/>
      <c r="U62" s="64">
        <f t="shared" si="7"/>
        <v>0</v>
      </c>
      <c r="V62" s="55">
        <f t="shared" si="8"/>
        <v>65344.6</v>
      </c>
      <c r="W62" s="56">
        <f t="shared" si="9"/>
        <v>57873.04</v>
      </c>
      <c r="X62" s="57">
        <f t="shared" si="10"/>
        <v>7471.5599999999977</v>
      </c>
      <c r="Y62" s="91">
        <v>56779.6</v>
      </c>
      <c r="Z62" s="87">
        <v>55773.340000000004</v>
      </c>
      <c r="AA62" s="56">
        <f t="shared" si="11"/>
        <v>1006.2599999999948</v>
      </c>
      <c r="AB62" s="94">
        <v>4415</v>
      </c>
      <c r="AC62" s="87">
        <v>2047.2000000000003</v>
      </c>
      <c r="AD62" s="56">
        <f t="shared" si="12"/>
        <v>2367.7999999999997</v>
      </c>
      <c r="AE62" s="58"/>
      <c r="AF62" s="58"/>
      <c r="AG62" s="56">
        <f t="shared" si="13"/>
        <v>0</v>
      </c>
      <c r="AH62" s="94">
        <v>4150</v>
      </c>
      <c r="AI62" s="87">
        <v>52.5</v>
      </c>
      <c r="AJ62" s="57">
        <f t="shared" si="14"/>
        <v>4097.5</v>
      </c>
    </row>
    <row r="63" spans="1:36" ht="14.25" thickBot="1">
      <c r="A63" s="33">
        <v>43</v>
      </c>
      <c r="B63" s="80" t="s">
        <v>110</v>
      </c>
      <c r="C63" s="96">
        <v>658.4</v>
      </c>
      <c r="D63" s="55">
        <f t="shared" si="0"/>
        <v>34248.9</v>
      </c>
      <c r="E63" s="56">
        <f t="shared" si="1"/>
        <v>34179.1</v>
      </c>
      <c r="F63" s="57">
        <f t="shared" si="2"/>
        <v>69.80000000000291</v>
      </c>
      <c r="G63" s="71"/>
      <c r="H63" s="59"/>
      <c r="I63" s="62">
        <f t="shared" si="3"/>
        <v>0</v>
      </c>
      <c r="J63" s="59"/>
      <c r="K63" s="59"/>
      <c r="L63" s="62">
        <f t="shared" si="4"/>
        <v>0</v>
      </c>
      <c r="M63" s="59"/>
      <c r="N63" s="59">
        <v>8.1999999999999993</v>
      </c>
      <c r="O63" s="62">
        <f t="shared" si="5"/>
        <v>-8.1999999999999993</v>
      </c>
      <c r="P63" s="59">
        <v>34248.9</v>
      </c>
      <c r="Q63" s="59">
        <v>34170.9</v>
      </c>
      <c r="R63" s="62">
        <f t="shared" si="6"/>
        <v>78</v>
      </c>
      <c r="S63" s="85"/>
      <c r="T63" s="87"/>
      <c r="U63" s="64">
        <f t="shared" si="7"/>
        <v>0</v>
      </c>
      <c r="V63" s="55">
        <f t="shared" si="8"/>
        <v>34907.300000000003</v>
      </c>
      <c r="W63" s="56">
        <f t="shared" si="9"/>
        <v>28214.07</v>
      </c>
      <c r="X63" s="57">
        <f t="shared" si="10"/>
        <v>6693.2300000000032</v>
      </c>
      <c r="Y63" s="91">
        <v>32064.3</v>
      </c>
      <c r="Z63" s="87">
        <v>26898.06</v>
      </c>
      <c r="AA63" s="56">
        <f t="shared" si="11"/>
        <v>5166.239999999998</v>
      </c>
      <c r="AB63" s="94">
        <v>2753</v>
      </c>
      <c r="AC63" s="87">
        <v>1118.01</v>
      </c>
      <c r="AD63" s="56">
        <f t="shared" si="12"/>
        <v>1634.99</v>
      </c>
      <c r="AE63" s="58"/>
      <c r="AF63" s="58"/>
      <c r="AG63" s="56">
        <f t="shared" si="13"/>
        <v>0</v>
      </c>
      <c r="AH63" s="94">
        <v>90</v>
      </c>
      <c r="AI63" s="87">
        <v>198</v>
      </c>
      <c r="AJ63" s="57">
        <f t="shared" si="14"/>
        <v>-108</v>
      </c>
    </row>
    <row r="64" spans="1:36" ht="14.25" thickBot="1">
      <c r="A64" s="33">
        <v>44</v>
      </c>
      <c r="B64" s="80" t="s">
        <v>111</v>
      </c>
      <c r="C64" s="96">
        <v>442.5</v>
      </c>
      <c r="D64" s="55">
        <f t="shared" si="0"/>
        <v>39968.699999999997</v>
      </c>
      <c r="E64" s="56">
        <f t="shared" si="1"/>
        <v>39491.4</v>
      </c>
      <c r="F64" s="57">
        <f t="shared" si="2"/>
        <v>477.29999999999563</v>
      </c>
      <c r="G64" s="71"/>
      <c r="H64" s="59"/>
      <c r="I64" s="62">
        <f t="shared" si="3"/>
        <v>0</v>
      </c>
      <c r="J64" s="59"/>
      <c r="K64" s="59"/>
      <c r="L64" s="62">
        <f t="shared" si="4"/>
        <v>0</v>
      </c>
      <c r="M64" s="59">
        <v>650</v>
      </c>
      <c r="N64" s="59">
        <v>550</v>
      </c>
      <c r="O64" s="62">
        <f t="shared" si="5"/>
        <v>100</v>
      </c>
      <c r="P64" s="59">
        <v>39318.699999999997</v>
      </c>
      <c r="Q64" s="59">
        <v>38941.4</v>
      </c>
      <c r="R64" s="62">
        <f t="shared" si="6"/>
        <v>377.29999999999563</v>
      </c>
      <c r="S64" s="85"/>
      <c r="T64" s="87"/>
      <c r="U64" s="64">
        <f t="shared" si="7"/>
        <v>0</v>
      </c>
      <c r="V64" s="55">
        <f t="shared" si="8"/>
        <v>40411.199999999997</v>
      </c>
      <c r="W64" s="56">
        <f t="shared" si="9"/>
        <v>37642.600000000006</v>
      </c>
      <c r="X64" s="57">
        <f t="shared" si="10"/>
        <v>2768.5999999999913</v>
      </c>
      <c r="Y64" s="91">
        <v>36953.300000000003</v>
      </c>
      <c r="Z64" s="87">
        <v>35309.51</v>
      </c>
      <c r="AA64" s="56">
        <f t="shared" si="11"/>
        <v>1643.7900000000009</v>
      </c>
      <c r="AB64" s="94">
        <v>3267.8999999999942</v>
      </c>
      <c r="AC64" s="87">
        <v>2256.59</v>
      </c>
      <c r="AD64" s="56">
        <f t="shared" si="12"/>
        <v>1011.309999999994</v>
      </c>
      <c r="AE64" s="58"/>
      <c r="AF64" s="58"/>
      <c r="AG64" s="56">
        <f t="shared" si="13"/>
        <v>0</v>
      </c>
      <c r="AH64" s="94">
        <v>190</v>
      </c>
      <c r="AI64" s="87">
        <v>76.5</v>
      </c>
      <c r="AJ64" s="57">
        <f t="shared" si="14"/>
        <v>113.5</v>
      </c>
    </row>
    <row r="65" spans="1:36" ht="14.25" thickBot="1">
      <c r="A65" s="33">
        <v>45</v>
      </c>
      <c r="B65" s="80" t="s">
        <v>112</v>
      </c>
      <c r="C65" s="96">
        <v>5013.3999999999996</v>
      </c>
      <c r="D65" s="55">
        <f t="shared" si="0"/>
        <v>28956</v>
      </c>
      <c r="E65" s="56">
        <f t="shared" si="1"/>
        <v>28767.7</v>
      </c>
      <c r="F65" s="57">
        <f t="shared" si="2"/>
        <v>188.29999999999927</v>
      </c>
      <c r="G65" s="71"/>
      <c r="H65" s="59"/>
      <c r="I65" s="62">
        <f t="shared" si="3"/>
        <v>0</v>
      </c>
      <c r="J65" s="59"/>
      <c r="K65" s="59"/>
      <c r="L65" s="62">
        <f t="shared" si="4"/>
        <v>0</v>
      </c>
      <c r="M65" s="59"/>
      <c r="N65" s="59"/>
      <c r="O65" s="62">
        <f t="shared" si="5"/>
        <v>0</v>
      </c>
      <c r="P65" s="59">
        <v>28956</v>
      </c>
      <c r="Q65" s="59">
        <v>28767.7</v>
      </c>
      <c r="R65" s="62">
        <f t="shared" si="6"/>
        <v>188.29999999999927</v>
      </c>
      <c r="S65" s="85"/>
      <c r="T65" s="87"/>
      <c r="U65" s="64">
        <f t="shared" si="7"/>
        <v>0</v>
      </c>
      <c r="V65" s="55">
        <f t="shared" si="8"/>
        <v>33969.4</v>
      </c>
      <c r="W65" s="56">
        <f t="shared" si="9"/>
        <v>26521.13</v>
      </c>
      <c r="X65" s="57">
        <f t="shared" si="10"/>
        <v>7448.27</v>
      </c>
      <c r="Y65" s="91">
        <v>25542.500000000004</v>
      </c>
      <c r="Z65" s="87">
        <v>21690.3</v>
      </c>
      <c r="AA65" s="56">
        <f t="shared" si="11"/>
        <v>3852.2000000000044</v>
      </c>
      <c r="AB65" s="94">
        <v>1719.0999999999985</v>
      </c>
      <c r="AC65" s="87">
        <v>395.54</v>
      </c>
      <c r="AD65" s="56">
        <f t="shared" si="12"/>
        <v>1323.5599999999986</v>
      </c>
      <c r="AE65" s="58"/>
      <c r="AF65" s="58"/>
      <c r="AG65" s="56">
        <f t="shared" si="13"/>
        <v>0</v>
      </c>
      <c r="AH65" s="94">
        <v>6707.8</v>
      </c>
      <c r="AI65" s="87">
        <v>4435.29</v>
      </c>
      <c r="AJ65" s="57">
        <f t="shared" si="14"/>
        <v>2272.5100000000002</v>
      </c>
    </row>
    <row r="66" spans="1:36" ht="14.25" thickBot="1">
      <c r="A66" s="33">
        <v>46</v>
      </c>
      <c r="B66" s="80" t="s">
        <v>113</v>
      </c>
      <c r="C66" s="96">
        <v>3259.3</v>
      </c>
      <c r="D66" s="55">
        <f t="shared" si="0"/>
        <v>37308.9</v>
      </c>
      <c r="E66" s="56">
        <f t="shared" si="1"/>
        <v>42633.19</v>
      </c>
      <c r="F66" s="57">
        <f t="shared" si="2"/>
        <v>-5324.2900000000009</v>
      </c>
      <c r="G66" s="71"/>
      <c r="H66" s="59"/>
      <c r="I66" s="62">
        <f t="shared" si="3"/>
        <v>0</v>
      </c>
      <c r="J66" s="59"/>
      <c r="K66" s="59"/>
      <c r="L66" s="62">
        <f t="shared" si="4"/>
        <v>0</v>
      </c>
      <c r="M66" s="59"/>
      <c r="N66" s="59">
        <v>104.7</v>
      </c>
      <c r="O66" s="62">
        <f t="shared" si="5"/>
        <v>-104.7</v>
      </c>
      <c r="P66" s="59">
        <v>37308.9</v>
      </c>
      <c r="Q66" s="59">
        <v>42466.700000000004</v>
      </c>
      <c r="R66" s="62">
        <f t="shared" si="6"/>
        <v>-5157.8000000000029</v>
      </c>
      <c r="S66" s="85"/>
      <c r="T66" s="87">
        <v>61.79</v>
      </c>
      <c r="U66" s="64">
        <f t="shared" si="7"/>
        <v>-61.79</v>
      </c>
      <c r="V66" s="55">
        <f t="shared" si="8"/>
        <v>40568.200000000004</v>
      </c>
      <c r="W66" s="56">
        <f t="shared" si="9"/>
        <v>38249.089999999997</v>
      </c>
      <c r="X66" s="57">
        <f t="shared" si="10"/>
        <v>2319.1100000000079</v>
      </c>
      <c r="Y66" s="91">
        <v>34228.199999999997</v>
      </c>
      <c r="Z66" s="87">
        <v>32696.510000000002</v>
      </c>
      <c r="AA66" s="56">
        <f t="shared" si="11"/>
        <v>1531.6899999999951</v>
      </c>
      <c r="AB66" s="94">
        <v>4740.0000000000073</v>
      </c>
      <c r="AC66" s="87">
        <v>4208.92</v>
      </c>
      <c r="AD66" s="56">
        <f t="shared" si="12"/>
        <v>531.0800000000072</v>
      </c>
      <c r="AE66" s="58"/>
      <c r="AF66" s="58"/>
      <c r="AG66" s="56">
        <f t="shared" si="13"/>
        <v>0</v>
      </c>
      <c r="AH66" s="94">
        <v>1600</v>
      </c>
      <c r="AI66" s="87">
        <v>1343.6599999999999</v>
      </c>
      <c r="AJ66" s="57">
        <f t="shared" si="14"/>
        <v>256.34000000000015</v>
      </c>
    </row>
    <row r="67" spans="1:36" ht="14.25" thickBot="1">
      <c r="A67" s="33">
        <v>47</v>
      </c>
      <c r="B67" s="80" t="s">
        <v>114</v>
      </c>
      <c r="C67" s="96">
        <v>3319.6</v>
      </c>
      <c r="D67" s="55">
        <f t="shared" si="0"/>
        <v>37027.1</v>
      </c>
      <c r="E67" s="56">
        <f t="shared" si="1"/>
        <v>40059.599999999999</v>
      </c>
      <c r="F67" s="57">
        <f t="shared" si="2"/>
        <v>-3032.5</v>
      </c>
      <c r="G67" s="71"/>
      <c r="H67" s="59"/>
      <c r="I67" s="62">
        <f t="shared" si="3"/>
        <v>0</v>
      </c>
      <c r="J67" s="59"/>
      <c r="K67" s="59"/>
      <c r="L67" s="62">
        <f t="shared" si="4"/>
        <v>0</v>
      </c>
      <c r="M67" s="59"/>
      <c r="N67" s="59">
        <v>32.700000000000003</v>
      </c>
      <c r="O67" s="62">
        <f t="shared" si="5"/>
        <v>-32.700000000000003</v>
      </c>
      <c r="P67" s="59">
        <v>37027.1</v>
      </c>
      <c r="Q67" s="59">
        <v>40026.9</v>
      </c>
      <c r="R67" s="62">
        <f t="shared" si="6"/>
        <v>-2999.8000000000029</v>
      </c>
      <c r="S67" s="85"/>
      <c r="T67" s="87"/>
      <c r="U67" s="64">
        <f t="shared" si="7"/>
        <v>0</v>
      </c>
      <c r="V67" s="55">
        <f t="shared" si="8"/>
        <v>40346.699999999997</v>
      </c>
      <c r="W67" s="56">
        <f t="shared" si="9"/>
        <v>36867.86</v>
      </c>
      <c r="X67" s="57">
        <f t="shared" si="10"/>
        <v>3478.8399999999965</v>
      </c>
      <c r="Y67" s="91">
        <v>36990.6</v>
      </c>
      <c r="Z67" s="87">
        <v>33279.910000000003</v>
      </c>
      <c r="AA67" s="56">
        <f t="shared" si="11"/>
        <v>3710.6899999999951</v>
      </c>
      <c r="AB67" s="94">
        <v>3126.1</v>
      </c>
      <c r="AC67" s="87">
        <v>2575.6799999999998</v>
      </c>
      <c r="AD67" s="56">
        <f t="shared" si="12"/>
        <v>550.42000000000007</v>
      </c>
      <c r="AE67" s="58"/>
      <c r="AF67" s="58"/>
      <c r="AG67" s="56">
        <f t="shared" si="13"/>
        <v>0</v>
      </c>
      <c r="AH67" s="94">
        <v>230</v>
      </c>
      <c r="AI67" s="87">
        <v>1012.27</v>
      </c>
      <c r="AJ67" s="57">
        <f t="shared" si="14"/>
        <v>-782.27</v>
      </c>
    </row>
    <row r="68" spans="1:36" ht="14.25" thickBot="1">
      <c r="A68" s="33">
        <v>48</v>
      </c>
      <c r="B68" s="80" t="s">
        <v>115</v>
      </c>
      <c r="C68" s="96">
        <v>1318.3</v>
      </c>
      <c r="D68" s="55">
        <f t="shared" si="0"/>
        <v>62592.800000000003</v>
      </c>
      <c r="E68" s="56">
        <f t="shared" si="1"/>
        <v>64641.9</v>
      </c>
      <c r="F68" s="57">
        <f t="shared" si="2"/>
        <v>-2049.0999999999985</v>
      </c>
      <c r="G68" s="71"/>
      <c r="H68" s="59"/>
      <c r="I68" s="62">
        <f t="shared" si="3"/>
        <v>0</v>
      </c>
      <c r="J68" s="59"/>
      <c r="K68" s="59"/>
      <c r="L68" s="62">
        <f t="shared" si="4"/>
        <v>0</v>
      </c>
      <c r="M68" s="59"/>
      <c r="N68" s="59">
        <v>49.2</v>
      </c>
      <c r="O68" s="62">
        <f t="shared" si="5"/>
        <v>-49.2</v>
      </c>
      <c r="P68" s="59">
        <v>62592.800000000003</v>
      </c>
      <c r="Q68" s="59">
        <v>64592.700000000004</v>
      </c>
      <c r="R68" s="62">
        <f t="shared" si="6"/>
        <v>-1999.9000000000015</v>
      </c>
      <c r="S68" s="85"/>
      <c r="T68" s="87"/>
      <c r="U68" s="64">
        <f t="shared" si="7"/>
        <v>0</v>
      </c>
      <c r="V68" s="55">
        <f t="shared" si="8"/>
        <v>63911.100000000006</v>
      </c>
      <c r="W68" s="56">
        <f t="shared" si="9"/>
        <v>60777.85</v>
      </c>
      <c r="X68" s="57">
        <f t="shared" si="10"/>
        <v>3133.2500000000073</v>
      </c>
      <c r="Y68" s="91">
        <v>58770.1</v>
      </c>
      <c r="Z68" s="87">
        <v>56168.99</v>
      </c>
      <c r="AA68" s="56">
        <f t="shared" si="11"/>
        <v>2601.1100000000006</v>
      </c>
      <c r="AB68" s="94">
        <v>5121.0000000000073</v>
      </c>
      <c r="AC68" s="87">
        <v>4575.8599999999997</v>
      </c>
      <c r="AD68" s="56">
        <f t="shared" si="12"/>
        <v>545.1400000000076</v>
      </c>
      <c r="AE68" s="58"/>
      <c r="AF68" s="58"/>
      <c r="AG68" s="56">
        <f t="shared" si="13"/>
        <v>0</v>
      </c>
      <c r="AH68" s="94">
        <v>20</v>
      </c>
      <c r="AI68" s="87">
        <v>33</v>
      </c>
      <c r="AJ68" s="57">
        <f t="shared" si="14"/>
        <v>-13</v>
      </c>
    </row>
    <row r="69" spans="1:36" ht="14.25" thickBot="1">
      <c r="A69" s="33">
        <v>49</v>
      </c>
      <c r="B69" s="80" t="s">
        <v>116</v>
      </c>
      <c r="C69" s="96">
        <v>1385.9</v>
      </c>
      <c r="D69" s="55">
        <f t="shared" si="0"/>
        <v>33898</v>
      </c>
      <c r="E69" s="56">
        <f t="shared" si="1"/>
        <v>33926.400000000001</v>
      </c>
      <c r="F69" s="57">
        <f t="shared" si="2"/>
        <v>-28.400000000001455</v>
      </c>
      <c r="G69" s="71"/>
      <c r="H69" s="59"/>
      <c r="I69" s="62">
        <f t="shared" si="3"/>
        <v>0</v>
      </c>
      <c r="J69" s="59"/>
      <c r="K69" s="59"/>
      <c r="L69" s="62">
        <f t="shared" si="4"/>
        <v>0</v>
      </c>
      <c r="M69" s="59"/>
      <c r="N69" s="59">
        <v>28.6</v>
      </c>
      <c r="O69" s="62">
        <f t="shared" si="5"/>
        <v>-28.6</v>
      </c>
      <c r="P69" s="59">
        <v>33898</v>
      </c>
      <c r="Q69" s="59">
        <v>33897.800000000003</v>
      </c>
      <c r="R69" s="62">
        <f t="shared" si="6"/>
        <v>0.19999999999708962</v>
      </c>
      <c r="S69" s="85"/>
      <c r="T69" s="87"/>
      <c r="U69" s="64">
        <f t="shared" si="7"/>
        <v>0</v>
      </c>
      <c r="V69" s="55">
        <f t="shared" si="8"/>
        <v>35283.9</v>
      </c>
      <c r="W69" s="56">
        <f t="shared" si="9"/>
        <v>30488.600000000002</v>
      </c>
      <c r="X69" s="57">
        <f t="shared" si="10"/>
        <v>4795.2999999999993</v>
      </c>
      <c r="Y69" s="91">
        <v>31200</v>
      </c>
      <c r="Z69" s="87">
        <v>27991.200000000001</v>
      </c>
      <c r="AA69" s="56">
        <f t="shared" si="11"/>
        <v>3208.7999999999993</v>
      </c>
      <c r="AB69" s="94">
        <v>3511</v>
      </c>
      <c r="AC69" s="87">
        <v>2413.4</v>
      </c>
      <c r="AD69" s="56">
        <f t="shared" si="12"/>
        <v>1097.5999999999999</v>
      </c>
      <c r="AE69" s="58"/>
      <c r="AF69" s="58"/>
      <c r="AG69" s="56">
        <f t="shared" si="13"/>
        <v>0</v>
      </c>
      <c r="AH69" s="94">
        <v>572.9</v>
      </c>
      <c r="AI69" s="87">
        <v>84</v>
      </c>
      <c r="AJ69" s="57">
        <f t="shared" si="14"/>
        <v>488.9</v>
      </c>
    </row>
    <row r="70" spans="1:36" ht="14.25" thickBot="1">
      <c r="A70" s="33">
        <v>50</v>
      </c>
      <c r="B70" s="80" t="s">
        <v>117</v>
      </c>
      <c r="C70" s="96">
        <v>5774</v>
      </c>
      <c r="D70" s="55">
        <f t="shared" si="0"/>
        <v>39401.599999999999</v>
      </c>
      <c r="E70" s="56">
        <f t="shared" si="1"/>
        <v>39491.299999999996</v>
      </c>
      <c r="F70" s="57">
        <f t="shared" si="2"/>
        <v>-89.69999999999709</v>
      </c>
      <c r="G70" s="71"/>
      <c r="H70" s="59"/>
      <c r="I70" s="62">
        <f t="shared" si="3"/>
        <v>0</v>
      </c>
      <c r="J70" s="59">
        <v>6</v>
      </c>
      <c r="K70" s="59"/>
      <c r="L70" s="62">
        <f t="shared" si="4"/>
        <v>6</v>
      </c>
      <c r="M70" s="59"/>
      <c r="N70" s="59">
        <v>127.2</v>
      </c>
      <c r="O70" s="62">
        <f t="shared" si="5"/>
        <v>-127.2</v>
      </c>
      <c r="P70" s="59">
        <v>39350.6</v>
      </c>
      <c r="Q70" s="59">
        <v>39350.5</v>
      </c>
      <c r="R70" s="62">
        <f t="shared" si="6"/>
        <v>9.9999999998544808E-2</v>
      </c>
      <c r="S70" s="85">
        <v>45</v>
      </c>
      <c r="T70" s="87">
        <v>13.6</v>
      </c>
      <c r="U70" s="64">
        <f t="shared" si="7"/>
        <v>31.4</v>
      </c>
      <c r="V70" s="55">
        <f t="shared" si="8"/>
        <v>45175.6</v>
      </c>
      <c r="W70" s="56">
        <f t="shared" si="9"/>
        <v>40129.799999999996</v>
      </c>
      <c r="X70" s="57">
        <f t="shared" si="10"/>
        <v>5045.8000000000029</v>
      </c>
      <c r="Y70" s="92">
        <v>38430.400000000001</v>
      </c>
      <c r="Z70" s="87">
        <v>34812.35</v>
      </c>
      <c r="AA70" s="56">
        <f t="shared" si="11"/>
        <v>3618.0500000000029</v>
      </c>
      <c r="AB70" s="95">
        <v>4987.7999999999956</v>
      </c>
      <c r="AC70" s="87">
        <v>3768.4199999999996</v>
      </c>
      <c r="AD70" s="56">
        <f t="shared" si="12"/>
        <v>1219.379999999996</v>
      </c>
      <c r="AE70" s="58"/>
      <c r="AF70" s="58"/>
      <c r="AG70" s="56">
        <f t="shared" si="13"/>
        <v>0</v>
      </c>
      <c r="AH70" s="95">
        <v>1757.4</v>
      </c>
      <c r="AI70" s="87">
        <v>1549.0300000000002</v>
      </c>
      <c r="AJ70" s="57">
        <f t="shared" si="14"/>
        <v>208.36999999999989</v>
      </c>
    </row>
    <row r="71" spans="1:36" ht="14.25" thickBot="1">
      <c r="A71" s="33">
        <v>51</v>
      </c>
      <c r="B71" s="80" t="s">
        <v>118</v>
      </c>
      <c r="C71" s="96">
        <v>615.29999999999995</v>
      </c>
      <c r="D71" s="55">
        <f t="shared" si="0"/>
        <v>33300.299999999996</v>
      </c>
      <c r="E71" s="56">
        <f t="shared" si="1"/>
        <v>33426.699999999997</v>
      </c>
      <c r="F71" s="57">
        <f t="shared" si="2"/>
        <v>-126.40000000000146</v>
      </c>
      <c r="G71" s="71"/>
      <c r="H71" s="59"/>
      <c r="I71" s="62">
        <f t="shared" si="3"/>
        <v>0</v>
      </c>
      <c r="J71" s="59"/>
      <c r="K71" s="59"/>
      <c r="L71" s="62">
        <f t="shared" si="4"/>
        <v>0</v>
      </c>
      <c r="M71" s="59"/>
      <c r="N71" s="59">
        <v>126.60000000000001</v>
      </c>
      <c r="O71" s="62">
        <f t="shared" si="5"/>
        <v>-126.60000000000001</v>
      </c>
      <c r="P71" s="59">
        <v>33300.299999999996</v>
      </c>
      <c r="Q71" s="59">
        <v>33300.1</v>
      </c>
      <c r="R71" s="62">
        <f t="shared" si="6"/>
        <v>0.19999999999708962</v>
      </c>
      <c r="S71" s="85"/>
      <c r="T71" s="87"/>
      <c r="U71" s="64">
        <f t="shared" si="7"/>
        <v>0</v>
      </c>
      <c r="V71" s="55">
        <f t="shared" si="8"/>
        <v>33915.599999999999</v>
      </c>
      <c r="W71" s="56">
        <f t="shared" si="9"/>
        <v>27684.18</v>
      </c>
      <c r="X71" s="57">
        <f t="shared" si="10"/>
        <v>6231.4199999999983</v>
      </c>
      <c r="Y71" s="91">
        <v>28754.6</v>
      </c>
      <c r="Z71" s="87">
        <v>24492.13</v>
      </c>
      <c r="AA71" s="56">
        <f t="shared" si="11"/>
        <v>4262.4699999999975</v>
      </c>
      <c r="AB71" s="94">
        <v>4911</v>
      </c>
      <c r="AC71" s="87">
        <v>3160.03</v>
      </c>
      <c r="AD71" s="56">
        <f t="shared" si="12"/>
        <v>1750.9699999999998</v>
      </c>
      <c r="AE71" s="58"/>
      <c r="AF71" s="58"/>
      <c r="AG71" s="56">
        <f t="shared" si="13"/>
        <v>0</v>
      </c>
      <c r="AH71" s="94">
        <v>250</v>
      </c>
      <c r="AI71" s="87">
        <v>32.020000000000003</v>
      </c>
      <c r="AJ71" s="57">
        <f t="shared" si="14"/>
        <v>217.98</v>
      </c>
    </row>
    <row r="72" spans="1:36" ht="14.25" thickBot="1">
      <c r="A72" s="33">
        <v>52</v>
      </c>
      <c r="B72" s="80" t="s">
        <v>119</v>
      </c>
      <c r="C72" s="97">
        <v>3294.6</v>
      </c>
      <c r="D72" s="55">
        <f t="shared" si="0"/>
        <v>81763.7</v>
      </c>
      <c r="E72" s="56">
        <f t="shared" si="1"/>
        <v>81818.8</v>
      </c>
      <c r="F72" s="57">
        <f t="shared" si="2"/>
        <v>-55.100000000005821</v>
      </c>
      <c r="G72" s="71"/>
      <c r="H72" s="59"/>
      <c r="I72" s="62">
        <f t="shared" si="3"/>
        <v>0</v>
      </c>
      <c r="J72" s="59"/>
      <c r="K72" s="59"/>
      <c r="L72" s="62">
        <f t="shared" si="4"/>
        <v>0</v>
      </c>
      <c r="M72" s="59"/>
      <c r="N72" s="59">
        <v>55.4</v>
      </c>
      <c r="O72" s="62">
        <f t="shared" si="5"/>
        <v>-55.4</v>
      </c>
      <c r="P72" s="59">
        <v>81720.7</v>
      </c>
      <c r="Q72" s="59">
        <v>81720.400000000009</v>
      </c>
      <c r="R72" s="62">
        <f t="shared" si="6"/>
        <v>0.29999999998835847</v>
      </c>
      <c r="S72" s="85">
        <v>43</v>
      </c>
      <c r="T72" s="87">
        <v>43</v>
      </c>
      <c r="U72" s="64">
        <f t="shared" si="7"/>
        <v>0</v>
      </c>
      <c r="V72" s="55">
        <f t="shared" si="8"/>
        <v>85058.3</v>
      </c>
      <c r="W72" s="56">
        <f t="shared" si="9"/>
        <v>78667.69</v>
      </c>
      <c r="X72" s="57">
        <f t="shared" si="10"/>
        <v>6390.6100000000006</v>
      </c>
      <c r="Y72" s="91">
        <v>74389.2</v>
      </c>
      <c r="Z72" s="87">
        <v>72630.430000000008</v>
      </c>
      <c r="AA72" s="56">
        <f t="shared" si="11"/>
        <v>1758.7699999999895</v>
      </c>
      <c r="AB72" s="95">
        <v>8771.4000000000087</v>
      </c>
      <c r="AC72" s="87">
        <v>5830.5100000000011</v>
      </c>
      <c r="AD72" s="56">
        <f t="shared" si="12"/>
        <v>2940.8900000000076</v>
      </c>
      <c r="AE72" s="58"/>
      <c r="AF72" s="58"/>
      <c r="AG72" s="56">
        <f t="shared" si="13"/>
        <v>0</v>
      </c>
      <c r="AH72" s="94">
        <v>1897.7</v>
      </c>
      <c r="AI72" s="87">
        <v>206.75</v>
      </c>
      <c r="AJ72" s="57">
        <f t="shared" si="14"/>
        <v>1690.95</v>
      </c>
    </row>
    <row r="73" spans="1:36" ht="14.25" thickBot="1">
      <c r="A73" s="33">
        <v>53</v>
      </c>
      <c r="B73" s="80" t="s">
        <v>120</v>
      </c>
      <c r="C73" s="96">
        <v>18384.8</v>
      </c>
      <c r="D73" s="55">
        <f t="shared" si="0"/>
        <v>55030.900000000009</v>
      </c>
      <c r="E73" s="56">
        <f t="shared" si="1"/>
        <v>54751.8</v>
      </c>
      <c r="F73" s="57">
        <f t="shared" si="2"/>
        <v>279.10000000000582</v>
      </c>
      <c r="G73" s="71"/>
      <c r="H73" s="59"/>
      <c r="I73" s="62">
        <f t="shared" si="3"/>
        <v>0</v>
      </c>
      <c r="J73" s="59"/>
      <c r="K73" s="59"/>
      <c r="L73" s="62">
        <f t="shared" si="4"/>
        <v>0</v>
      </c>
      <c r="M73" s="59"/>
      <c r="N73" s="59">
        <v>40.9</v>
      </c>
      <c r="O73" s="62">
        <f t="shared" si="5"/>
        <v>-40.9</v>
      </c>
      <c r="P73" s="59">
        <v>55030.900000000009</v>
      </c>
      <c r="Q73" s="59">
        <v>54710.9</v>
      </c>
      <c r="R73" s="62">
        <f t="shared" si="6"/>
        <v>320.00000000000728</v>
      </c>
      <c r="S73" s="85"/>
      <c r="T73" s="87"/>
      <c r="U73" s="64">
        <f t="shared" si="7"/>
        <v>0</v>
      </c>
      <c r="V73" s="55">
        <f t="shared" si="8"/>
        <v>73415.700000000012</v>
      </c>
      <c r="W73" s="56">
        <f t="shared" si="9"/>
        <v>54575.22</v>
      </c>
      <c r="X73" s="57">
        <f t="shared" si="10"/>
        <v>18840.48000000001</v>
      </c>
      <c r="Y73" s="91">
        <v>54665.5</v>
      </c>
      <c r="Z73" s="87">
        <v>47928.19</v>
      </c>
      <c r="AA73" s="56">
        <f t="shared" si="11"/>
        <v>6737.3099999999977</v>
      </c>
      <c r="AB73" s="94">
        <v>10050.000000000015</v>
      </c>
      <c r="AC73" s="87">
        <v>5486.2000000000007</v>
      </c>
      <c r="AD73" s="56">
        <f t="shared" si="12"/>
        <v>4563.8000000000138</v>
      </c>
      <c r="AE73" s="58"/>
      <c r="AF73" s="58"/>
      <c r="AG73" s="56">
        <f t="shared" si="13"/>
        <v>0</v>
      </c>
      <c r="AH73" s="94">
        <v>8700.2000000000007</v>
      </c>
      <c r="AI73" s="87">
        <v>1160.8300000000002</v>
      </c>
      <c r="AJ73" s="57">
        <f t="shared" si="14"/>
        <v>7539.3700000000008</v>
      </c>
    </row>
    <row r="74" spans="1:36" ht="14.25" thickBot="1">
      <c r="A74" s="33">
        <v>54</v>
      </c>
      <c r="B74" s="80" t="s">
        <v>121</v>
      </c>
      <c r="C74" s="96">
        <v>1968.7</v>
      </c>
      <c r="D74" s="55">
        <f t="shared" si="0"/>
        <v>76420.400000000009</v>
      </c>
      <c r="E74" s="56">
        <f t="shared" si="1"/>
        <v>75987.600000000006</v>
      </c>
      <c r="F74" s="57">
        <f t="shared" si="2"/>
        <v>432.80000000000291</v>
      </c>
      <c r="G74" s="71"/>
      <c r="H74" s="59"/>
      <c r="I74" s="62">
        <f t="shared" si="3"/>
        <v>0</v>
      </c>
      <c r="J74" s="59"/>
      <c r="K74" s="59"/>
      <c r="L74" s="62">
        <f t="shared" si="4"/>
        <v>0</v>
      </c>
      <c r="M74" s="59"/>
      <c r="N74" s="59">
        <v>80.600000000000009</v>
      </c>
      <c r="O74" s="62">
        <f t="shared" si="5"/>
        <v>-80.600000000000009</v>
      </c>
      <c r="P74" s="59">
        <v>76411.600000000006</v>
      </c>
      <c r="Q74" s="59">
        <v>75898.2</v>
      </c>
      <c r="R74" s="62">
        <f t="shared" si="6"/>
        <v>513.40000000000873</v>
      </c>
      <c r="S74" s="85">
        <v>8.8000000000000007</v>
      </c>
      <c r="T74" s="87">
        <v>8.8000000000000007</v>
      </c>
      <c r="U74" s="64">
        <f t="shared" si="7"/>
        <v>0</v>
      </c>
      <c r="V74" s="55">
        <f t="shared" si="8"/>
        <v>78389.100000000006</v>
      </c>
      <c r="W74" s="56">
        <f t="shared" si="9"/>
        <v>68556.959999999992</v>
      </c>
      <c r="X74" s="57">
        <f t="shared" si="10"/>
        <v>9832.140000000014</v>
      </c>
      <c r="Y74" s="91">
        <v>62520.5</v>
      </c>
      <c r="Z74" s="87">
        <v>59617.47</v>
      </c>
      <c r="AA74" s="56">
        <f t="shared" si="11"/>
        <v>2903.0299999999988</v>
      </c>
      <c r="AB74" s="94">
        <v>11478.600000000006</v>
      </c>
      <c r="AC74" s="87">
        <v>5981.5399999999991</v>
      </c>
      <c r="AD74" s="56">
        <f t="shared" si="12"/>
        <v>5497.0600000000068</v>
      </c>
      <c r="AE74" s="58"/>
      <c r="AF74" s="58"/>
      <c r="AG74" s="56">
        <f t="shared" si="13"/>
        <v>0</v>
      </c>
      <c r="AH74" s="94">
        <v>4390</v>
      </c>
      <c r="AI74" s="87">
        <v>2957.95</v>
      </c>
      <c r="AJ74" s="57">
        <f t="shared" si="14"/>
        <v>1432.0500000000002</v>
      </c>
    </row>
    <row r="75" spans="1:36" ht="14.25" thickBot="1">
      <c r="A75" s="33">
        <v>55</v>
      </c>
      <c r="B75" s="80" t="s">
        <v>122</v>
      </c>
      <c r="C75" s="96">
        <v>5795.6</v>
      </c>
      <c r="D75" s="55">
        <f t="shared" si="0"/>
        <v>38911.199999999997</v>
      </c>
      <c r="E75" s="56">
        <f t="shared" si="1"/>
        <v>38841.700000000004</v>
      </c>
      <c r="F75" s="57">
        <f t="shared" si="2"/>
        <v>69.499999999992724</v>
      </c>
      <c r="G75" s="71"/>
      <c r="H75" s="59"/>
      <c r="I75" s="62">
        <f t="shared" si="3"/>
        <v>0</v>
      </c>
      <c r="J75" s="59"/>
      <c r="K75" s="59"/>
      <c r="L75" s="62">
        <f t="shared" si="4"/>
        <v>0</v>
      </c>
      <c r="M75" s="59"/>
      <c r="N75" s="59">
        <v>38</v>
      </c>
      <c r="O75" s="62">
        <f t="shared" si="5"/>
        <v>-38</v>
      </c>
      <c r="P75" s="59">
        <v>38911.199999999997</v>
      </c>
      <c r="Q75" s="59">
        <v>38799.300000000003</v>
      </c>
      <c r="R75" s="62">
        <f t="shared" si="6"/>
        <v>111.89999999999418</v>
      </c>
      <c r="S75" s="85"/>
      <c r="T75" s="87">
        <v>4.4000000000000004</v>
      </c>
      <c r="U75" s="64">
        <f t="shared" si="7"/>
        <v>-4.4000000000000004</v>
      </c>
      <c r="V75" s="55">
        <f t="shared" si="8"/>
        <v>44706.799999999996</v>
      </c>
      <c r="W75" s="56">
        <f t="shared" si="9"/>
        <v>31904.86</v>
      </c>
      <c r="X75" s="57">
        <f t="shared" si="10"/>
        <v>12801.939999999995</v>
      </c>
      <c r="Y75" s="91">
        <v>35119</v>
      </c>
      <c r="Z75" s="87">
        <v>29539.170000000002</v>
      </c>
      <c r="AA75" s="56">
        <f t="shared" si="11"/>
        <v>5579.8299999999981</v>
      </c>
      <c r="AB75" s="94">
        <v>7352.5999999999985</v>
      </c>
      <c r="AC75" s="87">
        <v>2331.69</v>
      </c>
      <c r="AD75" s="56">
        <f t="shared" si="12"/>
        <v>5020.909999999998</v>
      </c>
      <c r="AE75" s="58"/>
      <c r="AF75" s="58"/>
      <c r="AG75" s="56">
        <f t="shared" si="13"/>
        <v>0</v>
      </c>
      <c r="AH75" s="94">
        <v>2235.1999999999998</v>
      </c>
      <c r="AI75" s="87">
        <v>34</v>
      </c>
      <c r="AJ75" s="57">
        <f t="shared" si="14"/>
        <v>2201.1999999999998</v>
      </c>
    </row>
    <row r="76" spans="1:36" ht="14.25" thickBot="1">
      <c r="A76" s="33">
        <v>56</v>
      </c>
      <c r="B76" s="80" t="s">
        <v>123</v>
      </c>
      <c r="C76" s="96">
        <v>360.6</v>
      </c>
      <c r="D76" s="55">
        <f t="shared" si="0"/>
        <v>23120.7</v>
      </c>
      <c r="E76" s="56">
        <f t="shared" si="1"/>
        <v>23104</v>
      </c>
      <c r="F76" s="57">
        <f t="shared" si="2"/>
        <v>16.700000000000728</v>
      </c>
      <c r="G76" s="71"/>
      <c r="H76" s="59"/>
      <c r="I76" s="62">
        <f t="shared" si="3"/>
        <v>0</v>
      </c>
      <c r="J76" s="59"/>
      <c r="K76" s="59"/>
      <c r="L76" s="62">
        <f t="shared" si="4"/>
        <v>0</v>
      </c>
      <c r="M76" s="59"/>
      <c r="N76" s="59">
        <v>38.1</v>
      </c>
      <c r="O76" s="62">
        <f t="shared" si="5"/>
        <v>-38.1</v>
      </c>
      <c r="P76" s="59">
        <v>23120.7</v>
      </c>
      <c r="Q76" s="59">
        <v>23065.9</v>
      </c>
      <c r="R76" s="62">
        <f t="shared" si="6"/>
        <v>54.799999999999272</v>
      </c>
      <c r="S76" s="85"/>
      <c r="T76" s="87"/>
      <c r="U76" s="64">
        <f t="shared" si="7"/>
        <v>0</v>
      </c>
      <c r="V76" s="55">
        <f t="shared" si="8"/>
        <v>23481.3</v>
      </c>
      <c r="W76" s="56">
        <f t="shared" si="9"/>
        <v>21682.640000000003</v>
      </c>
      <c r="X76" s="57">
        <f t="shared" si="10"/>
        <v>1798.6599999999962</v>
      </c>
      <c r="Y76" s="92">
        <v>22281.5</v>
      </c>
      <c r="Z76" s="87">
        <v>20337.990000000002</v>
      </c>
      <c r="AA76" s="56">
        <f t="shared" si="11"/>
        <v>1943.5099999999984</v>
      </c>
      <c r="AB76" s="94">
        <v>1199.7999999999993</v>
      </c>
      <c r="AC76" s="87">
        <v>1069.25</v>
      </c>
      <c r="AD76" s="56">
        <f t="shared" si="12"/>
        <v>130.54999999999927</v>
      </c>
      <c r="AE76" s="58"/>
      <c r="AF76" s="58"/>
      <c r="AG76" s="56">
        <f t="shared" si="13"/>
        <v>0</v>
      </c>
      <c r="AH76" s="94"/>
      <c r="AI76" s="87">
        <v>275.39999999999998</v>
      </c>
      <c r="AJ76" s="57">
        <f t="shared" si="14"/>
        <v>-275.39999999999998</v>
      </c>
    </row>
    <row r="77" spans="1:36" ht="14.25" thickBot="1">
      <c r="A77" s="33">
        <v>57</v>
      </c>
      <c r="B77" s="80" t="s">
        <v>124</v>
      </c>
      <c r="C77" s="96">
        <v>1140</v>
      </c>
      <c r="D77" s="55">
        <f t="shared" si="0"/>
        <v>20440.5</v>
      </c>
      <c r="E77" s="56">
        <f t="shared" si="1"/>
        <v>20521.400000000001</v>
      </c>
      <c r="F77" s="57">
        <f t="shared" si="2"/>
        <v>-80.900000000001455</v>
      </c>
      <c r="G77" s="71"/>
      <c r="H77" s="59"/>
      <c r="I77" s="62">
        <f t="shared" si="3"/>
        <v>0</v>
      </c>
      <c r="J77" s="59"/>
      <c r="K77" s="59"/>
      <c r="L77" s="62">
        <f t="shared" si="4"/>
        <v>0</v>
      </c>
      <c r="M77" s="59"/>
      <c r="N77" s="59">
        <v>94.5</v>
      </c>
      <c r="O77" s="62">
        <f t="shared" si="5"/>
        <v>-94.5</v>
      </c>
      <c r="P77" s="59">
        <v>20385.5</v>
      </c>
      <c r="Q77" s="59">
        <v>20371.900000000001</v>
      </c>
      <c r="R77" s="62">
        <f t="shared" si="6"/>
        <v>13.599999999998545</v>
      </c>
      <c r="S77" s="85">
        <v>55</v>
      </c>
      <c r="T77" s="87">
        <v>55</v>
      </c>
      <c r="U77" s="64">
        <f t="shared" si="7"/>
        <v>0</v>
      </c>
      <c r="V77" s="55">
        <f t="shared" si="8"/>
        <v>21580.5</v>
      </c>
      <c r="W77" s="56">
        <f t="shared" si="9"/>
        <v>20025.66</v>
      </c>
      <c r="X77" s="57">
        <f t="shared" si="10"/>
        <v>1554.8400000000001</v>
      </c>
      <c r="Y77" s="91">
        <v>19112.5</v>
      </c>
      <c r="Z77" s="87">
        <v>18867.64</v>
      </c>
      <c r="AA77" s="56">
        <f t="shared" si="11"/>
        <v>244.86000000000058</v>
      </c>
      <c r="AB77" s="94">
        <v>2465</v>
      </c>
      <c r="AC77" s="87">
        <v>1155.02</v>
      </c>
      <c r="AD77" s="56">
        <f t="shared" si="12"/>
        <v>1309.98</v>
      </c>
      <c r="AE77" s="58"/>
      <c r="AF77" s="58"/>
      <c r="AG77" s="56">
        <f t="shared" si="13"/>
        <v>0</v>
      </c>
      <c r="AH77" s="94">
        <v>3</v>
      </c>
      <c r="AI77" s="87">
        <v>3</v>
      </c>
      <c r="AJ77" s="57">
        <f t="shared" si="14"/>
        <v>0</v>
      </c>
    </row>
    <row r="78" spans="1:36" ht="14.25" thickBot="1">
      <c r="A78" s="33">
        <v>58</v>
      </c>
      <c r="B78" s="80" t="s">
        <v>125</v>
      </c>
      <c r="C78" s="96">
        <v>727.4</v>
      </c>
      <c r="D78" s="55">
        <f t="shared" si="0"/>
        <v>82455.199999999997</v>
      </c>
      <c r="E78" s="56">
        <f t="shared" si="1"/>
        <v>82546.3</v>
      </c>
      <c r="F78" s="57">
        <f t="shared" si="2"/>
        <v>-91.100000000005821</v>
      </c>
      <c r="G78" s="71"/>
      <c r="H78" s="59"/>
      <c r="I78" s="62">
        <f t="shared" si="3"/>
        <v>0</v>
      </c>
      <c r="J78" s="59"/>
      <c r="K78" s="59"/>
      <c r="L78" s="62">
        <f t="shared" si="4"/>
        <v>0</v>
      </c>
      <c r="M78" s="59"/>
      <c r="N78" s="59">
        <v>91.3</v>
      </c>
      <c r="O78" s="62">
        <f t="shared" si="5"/>
        <v>-91.3</v>
      </c>
      <c r="P78" s="59">
        <v>82455.199999999997</v>
      </c>
      <c r="Q78" s="59">
        <v>82455</v>
      </c>
      <c r="R78" s="62">
        <f t="shared" si="6"/>
        <v>0.19999999999708962</v>
      </c>
      <c r="S78" s="85"/>
      <c r="T78" s="87"/>
      <c r="U78" s="64">
        <f t="shared" si="7"/>
        <v>0</v>
      </c>
      <c r="V78" s="55">
        <f t="shared" si="8"/>
        <v>83182.599999999991</v>
      </c>
      <c r="W78" s="56">
        <f t="shared" si="9"/>
        <v>70226.659999999989</v>
      </c>
      <c r="X78" s="57">
        <f t="shared" si="10"/>
        <v>12955.940000000002</v>
      </c>
      <c r="Y78" s="91">
        <v>75362.7</v>
      </c>
      <c r="Z78" s="87">
        <v>65912.2</v>
      </c>
      <c r="AA78" s="56">
        <f t="shared" si="11"/>
        <v>9450.5</v>
      </c>
      <c r="AB78" s="94">
        <v>6319.8999999999942</v>
      </c>
      <c r="AC78" s="87">
        <v>4219.26</v>
      </c>
      <c r="AD78" s="56">
        <f t="shared" si="12"/>
        <v>2100.639999999994</v>
      </c>
      <c r="AE78" s="58"/>
      <c r="AF78" s="58"/>
      <c r="AG78" s="56">
        <f t="shared" si="13"/>
        <v>0</v>
      </c>
      <c r="AH78" s="94">
        <v>1500</v>
      </c>
      <c r="AI78" s="87">
        <v>95.2</v>
      </c>
      <c r="AJ78" s="57">
        <f t="shared" si="14"/>
        <v>1404.8</v>
      </c>
    </row>
    <row r="79" spans="1:36" ht="14.25" thickBot="1">
      <c r="A79" s="33">
        <v>59</v>
      </c>
      <c r="B79" s="80" t="s">
        <v>126</v>
      </c>
      <c r="C79" s="96">
        <v>1001.9</v>
      </c>
      <c r="D79" s="55">
        <f t="shared" si="0"/>
        <v>22349.1</v>
      </c>
      <c r="E79" s="56">
        <f t="shared" si="1"/>
        <v>22210.799999999999</v>
      </c>
      <c r="F79" s="57">
        <f t="shared" si="2"/>
        <v>138.29999999999927</v>
      </c>
      <c r="G79" s="71"/>
      <c r="H79" s="59"/>
      <c r="I79" s="62">
        <f t="shared" si="3"/>
        <v>0</v>
      </c>
      <c r="J79" s="59"/>
      <c r="K79" s="59"/>
      <c r="L79" s="62">
        <f t="shared" si="4"/>
        <v>0</v>
      </c>
      <c r="M79" s="59">
        <v>390</v>
      </c>
      <c r="N79" s="59">
        <v>326.60000000000002</v>
      </c>
      <c r="O79" s="62">
        <f t="shared" si="5"/>
        <v>63.399999999999977</v>
      </c>
      <c r="P79" s="59">
        <v>21959.1</v>
      </c>
      <c r="Q79" s="59">
        <v>21884.2</v>
      </c>
      <c r="R79" s="62">
        <f t="shared" si="6"/>
        <v>74.899999999997817</v>
      </c>
      <c r="S79" s="85"/>
      <c r="T79" s="87"/>
      <c r="U79" s="64">
        <f t="shared" si="7"/>
        <v>0</v>
      </c>
      <c r="V79" s="55">
        <f t="shared" si="8"/>
        <v>23351</v>
      </c>
      <c r="W79" s="56">
        <f t="shared" si="9"/>
        <v>18851.73</v>
      </c>
      <c r="X79" s="57">
        <f t="shared" si="10"/>
        <v>4499.2700000000004</v>
      </c>
      <c r="Y79" s="91">
        <v>19880</v>
      </c>
      <c r="Z79" s="87">
        <v>17183.34</v>
      </c>
      <c r="AA79" s="56">
        <f t="shared" si="11"/>
        <v>2696.66</v>
      </c>
      <c r="AB79" s="94">
        <v>3081</v>
      </c>
      <c r="AC79" s="87">
        <v>1392.5900000000001</v>
      </c>
      <c r="AD79" s="56">
        <f t="shared" si="12"/>
        <v>1688.4099999999999</v>
      </c>
      <c r="AE79" s="58"/>
      <c r="AF79" s="58"/>
      <c r="AG79" s="56">
        <f t="shared" si="13"/>
        <v>0</v>
      </c>
      <c r="AH79" s="94">
        <v>390</v>
      </c>
      <c r="AI79" s="87">
        <v>275.8</v>
      </c>
      <c r="AJ79" s="57">
        <f t="shared" si="14"/>
        <v>114.19999999999999</v>
      </c>
    </row>
    <row r="80" spans="1:36" ht="14.25" thickBot="1">
      <c r="A80" s="33">
        <v>60</v>
      </c>
      <c r="B80" s="81" t="s">
        <v>127</v>
      </c>
      <c r="C80" s="96">
        <v>91.2</v>
      </c>
      <c r="D80" s="55">
        <f t="shared" si="0"/>
        <v>32078.5</v>
      </c>
      <c r="E80" s="56">
        <f t="shared" si="1"/>
        <v>32078.5</v>
      </c>
      <c r="F80" s="57">
        <f t="shared" si="2"/>
        <v>0</v>
      </c>
      <c r="G80" s="71"/>
      <c r="H80" s="59"/>
      <c r="I80" s="62">
        <f t="shared" si="3"/>
        <v>0</v>
      </c>
      <c r="J80" s="59"/>
      <c r="K80" s="59"/>
      <c r="L80" s="62">
        <f t="shared" si="4"/>
        <v>0</v>
      </c>
      <c r="M80" s="59"/>
      <c r="N80" s="59"/>
      <c r="O80" s="62">
        <f t="shared" si="5"/>
        <v>0</v>
      </c>
      <c r="P80" s="59">
        <v>32078.5</v>
      </c>
      <c r="Q80" s="59">
        <v>32078.5</v>
      </c>
      <c r="R80" s="62">
        <f t="shared" si="6"/>
        <v>0</v>
      </c>
      <c r="S80" s="85"/>
      <c r="T80" s="87"/>
      <c r="U80" s="64">
        <f t="shared" si="7"/>
        <v>0</v>
      </c>
      <c r="V80" s="55">
        <f t="shared" si="8"/>
        <v>32169.7</v>
      </c>
      <c r="W80" s="56">
        <f t="shared" si="9"/>
        <v>31014.59</v>
      </c>
      <c r="X80" s="57">
        <f t="shared" si="10"/>
        <v>1155.1100000000006</v>
      </c>
      <c r="Y80" s="91">
        <v>29868.7</v>
      </c>
      <c r="Z80" s="87">
        <v>29301.62</v>
      </c>
      <c r="AA80" s="56">
        <f t="shared" si="11"/>
        <v>567.08000000000175</v>
      </c>
      <c r="AB80" s="94">
        <v>2301</v>
      </c>
      <c r="AC80" s="87">
        <v>1703.2700000000002</v>
      </c>
      <c r="AD80" s="56">
        <f t="shared" si="12"/>
        <v>597.72999999999979</v>
      </c>
      <c r="AE80" s="58"/>
      <c r="AF80" s="58"/>
      <c r="AG80" s="56">
        <f t="shared" si="13"/>
        <v>0</v>
      </c>
      <c r="AH80" s="94"/>
      <c r="AI80" s="87">
        <v>9.6999999999999993</v>
      </c>
      <c r="AJ80" s="57">
        <f t="shared" si="14"/>
        <v>-9.6999999999999993</v>
      </c>
    </row>
    <row r="81" spans="1:36" ht="14.25" thickBot="1">
      <c r="A81" s="33">
        <v>61</v>
      </c>
      <c r="B81" s="80" t="s">
        <v>128</v>
      </c>
      <c r="C81" s="96">
        <v>1172</v>
      </c>
      <c r="D81" s="55">
        <f t="shared" si="0"/>
        <v>29545.5</v>
      </c>
      <c r="E81" s="56">
        <f t="shared" si="1"/>
        <v>29612.800000000003</v>
      </c>
      <c r="F81" s="57">
        <f t="shared" si="2"/>
        <v>-67.30000000000291</v>
      </c>
      <c r="G81" s="71"/>
      <c r="H81" s="59"/>
      <c r="I81" s="62">
        <f t="shared" si="3"/>
        <v>0</v>
      </c>
      <c r="J81" s="59"/>
      <c r="K81" s="59"/>
      <c r="L81" s="62">
        <f t="shared" si="4"/>
        <v>0</v>
      </c>
      <c r="M81" s="59"/>
      <c r="N81" s="59">
        <v>67.400000000000006</v>
      </c>
      <c r="O81" s="62">
        <f t="shared" si="5"/>
        <v>-67.400000000000006</v>
      </c>
      <c r="P81" s="59">
        <v>29545.5</v>
      </c>
      <c r="Q81" s="59">
        <v>29545.4</v>
      </c>
      <c r="R81" s="62">
        <f t="shared" si="6"/>
        <v>9.9999999998544808E-2</v>
      </c>
      <c r="S81" s="85"/>
      <c r="T81" s="87"/>
      <c r="U81" s="64">
        <f t="shared" si="7"/>
        <v>0</v>
      </c>
      <c r="V81" s="55">
        <f t="shared" si="8"/>
        <v>30717.5</v>
      </c>
      <c r="W81" s="56">
        <f t="shared" si="9"/>
        <v>28341.86</v>
      </c>
      <c r="X81" s="57">
        <f t="shared" si="10"/>
        <v>2375.6399999999994</v>
      </c>
      <c r="Y81" s="91">
        <v>27947.5</v>
      </c>
      <c r="Z81" s="87">
        <v>24962.799999999999</v>
      </c>
      <c r="AA81" s="56">
        <f t="shared" si="11"/>
        <v>2984.7000000000007</v>
      </c>
      <c r="AB81" s="94">
        <v>2770</v>
      </c>
      <c r="AC81" s="87">
        <v>3376.06</v>
      </c>
      <c r="AD81" s="56">
        <f t="shared" si="12"/>
        <v>-606.05999999999995</v>
      </c>
      <c r="AE81" s="58"/>
      <c r="AF81" s="58"/>
      <c r="AG81" s="56">
        <f t="shared" si="13"/>
        <v>0</v>
      </c>
      <c r="AH81" s="94">
        <v>0</v>
      </c>
      <c r="AI81" s="87">
        <v>3</v>
      </c>
      <c r="AJ81" s="57">
        <f t="shared" si="14"/>
        <v>-3</v>
      </c>
    </row>
    <row r="82" spans="1:36" ht="14.25" thickBot="1">
      <c r="A82" s="33">
        <v>62</v>
      </c>
      <c r="B82" s="80" t="s">
        <v>129</v>
      </c>
      <c r="C82" s="96">
        <v>667.1</v>
      </c>
      <c r="D82" s="55">
        <f t="shared" si="0"/>
        <v>30139.200000000001</v>
      </c>
      <c r="E82" s="56">
        <f t="shared" si="1"/>
        <v>33513</v>
      </c>
      <c r="F82" s="57">
        <f t="shared" si="2"/>
        <v>-3373.7999999999993</v>
      </c>
      <c r="G82" s="71"/>
      <c r="H82" s="59"/>
      <c r="I82" s="62">
        <f t="shared" si="3"/>
        <v>0</v>
      </c>
      <c r="J82" s="59"/>
      <c r="K82" s="59"/>
      <c r="L82" s="62">
        <f t="shared" si="4"/>
        <v>0</v>
      </c>
      <c r="M82" s="59"/>
      <c r="N82" s="59">
        <v>61.300000000000004</v>
      </c>
      <c r="O82" s="62">
        <f t="shared" si="5"/>
        <v>-61.300000000000004</v>
      </c>
      <c r="P82" s="59">
        <v>30139.200000000001</v>
      </c>
      <c r="Q82" s="59">
        <v>33451.699999999997</v>
      </c>
      <c r="R82" s="62">
        <f t="shared" si="6"/>
        <v>-3312.4999999999964</v>
      </c>
      <c r="S82" s="85"/>
      <c r="T82" s="87"/>
      <c r="U82" s="64">
        <f t="shared" si="7"/>
        <v>0</v>
      </c>
      <c r="V82" s="55">
        <f t="shared" si="8"/>
        <v>30806.3</v>
      </c>
      <c r="W82" s="56">
        <f t="shared" si="9"/>
        <v>32208.3</v>
      </c>
      <c r="X82" s="57">
        <f t="shared" si="10"/>
        <v>-1402</v>
      </c>
      <c r="Y82" s="91">
        <v>27503.4</v>
      </c>
      <c r="Z82" s="87">
        <v>29423.61</v>
      </c>
      <c r="AA82" s="56">
        <f t="shared" si="11"/>
        <v>-1920.2099999999991</v>
      </c>
      <c r="AB82" s="95">
        <v>3302.8999999999978</v>
      </c>
      <c r="AC82" s="87">
        <v>2781.69</v>
      </c>
      <c r="AD82" s="56">
        <f t="shared" si="12"/>
        <v>521.20999999999776</v>
      </c>
      <c r="AE82" s="58"/>
      <c r="AF82" s="58"/>
      <c r="AG82" s="56">
        <f t="shared" si="13"/>
        <v>0</v>
      </c>
      <c r="AH82" s="94"/>
      <c r="AI82" s="87">
        <v>3</v>
      </c>
      <c r="AJ82" s="57">
        <f t="shared" si="14"/>
        <v>-3</v>
      </c>
    </row>
    <row r="83" spans="1:36" ht="14.25" thickBot="1">
      <c r="A83" s="33">
        <v>63</v>
      </c>
      <c r="B83" s="80" t="s">
        <v>130</v>
      </c>
      <c r="C83" s="96">
        <v>1622.1</v>
      </c>
      <c r="D83" s="55">
        <f t="shared" si="0"/>
        <v>49445.5</v>
      </c>
      <c r="E83" s="56">
        <f t="shared" si="1"/>
        <v>49682.8</v>
      </c>
      <c r="F83" s="57">
        <f t="shared" si="2"/>
        <v>-237.30000000000291</v>
      </c>
      <c r="G83" s="71"/>
      <c r="H83" s="59"/>
      <c r="I83" s="62">
        <f t="shared" si="3"/>
        <v>0</v>
      </c>
      <c r="J83" s="59"/>
      <c r="K83" s="59"/>
      <c r="L83" s="62">
        <f t="shared" si="4"/>
        <v>0</v>
      </c>
      <c r="M83" s="59"/>
      <c r="N83" s="59">
        <v>33.299999999999997</v>
      </c>
      <c r="O83" s="62">
        <f t="shared" si="5"/>
        <v>-33.299999999999997</v>
      </c>
      <c r="P83" s="59">
        <v>49445.5</v>
      </c>
      <c r="Q83" s="59">
        <v>49269.5</v>
      </c>
      <c r="R83" s="62">
        <f t="shared" si="6"/>
        <v>176</v>
      </c>
      <c r="S83" s="85"/>
      <c r="T83" s="87">
        <v>380</v>
      </c>
      <c r="U83" s="64">
        <f t="shared" si="7"/>
        <v>-380</v>
      </c>
      <c r="V83" s="55">
        <f t="shared" si="8"/>
        <v>51067.600000000006</v>
      </c>
      <c r="W83" s="56">
        <f t="shared" si="9"/>
        <v>46186.520000000004</v>
      </c>
      <c r="X83" s="57">
        <f t="shared" si="10"/>
        <v>4881.0800000000017</v>
      </c>
      <c r="Y83" s="91">
        <v>44325.3</v>
      </c>
      <c r="Z83" s="87">
        <v>41345.19</v>
      </c>
      <c r="AA83" s="56">
        <f t="shared" si="11"/>
        <v>2980.1100000000006</v>
      </c>
      <c r="AB83" s="95">
        <v>6238</v>
      </c>
      <c r="AC83" s="87">
        <v>4151.33</v>
      </c>
      <c r="AD83" s="56">
        <f t="shared" si="12"/>
        <v>2086.67</v>
      </c>
      <c r="AE83" s="58"/>
      <c r="AF83" s="58"/>
      <c r="AG83" s="56">
        <f t="shared" si="13"/>
        <v>0</v>
      </c>
      <c r="AH83" s="94">
        <v>504.3</v>
      </c>
      <c r="AI83" s="87">
        <v>690</v>
      </c>
      <c r="AJ83" s="57">
        <f t="shared" si="14"/>
        <v>-185.7</v>
      </c>
    </row>
    <row r="84" spans="1:36" ht="14.25" thickBot="1">
      <c r="A84" s="33">
        <v>64</v>
      </c>
      <c r="B84" s="80" t="s">
        <v>131</v>
      </c>
      <c r="C84" s="96">
        <v>5560.7</v>
      </c>
      <c r="D84" s="55">
        <f t="shared" si="0"/>
        <v>26224.3</v>
      </c>
      <c r="E84" s="56">
        <f t="shared" si="1"/>
        <v>26354.2</v>
      </c>
      <c r="F84" s="57">
        <f t="shared" si="2"/>
        <v>-129.90000000000146</v>
      </c>
      <c r="G84" s="71"/>
      <c r="H84" s="59"/>
      <c r="I84" s="62">
        <f t="shared" si="3"/>
        <v>0</v>
      </c>
      <c r="J84" s="59"/>
      <c r="K84" s="59"/>
      <c r="L84" s="62">
        <f t="shared" si="4"/>
        <v>0</v>
      </c>
      <c r="M84" s="59"/>
      <c r="N84" s="59">
        <v>130.6</v>
      </c>
      <c r="O84" s="62">
        <f t="shared" si="5"/>
        <v>-130.6</v>
      </c>
      <c r="P84" s="59">
        <v>26224.3</v>
      </c>
      <c r="Q84" s="59">
        <v>26223.600000000002</v>
      </c>
      <c r="R84" s="62">
        <f t="shared" si="6"/>
        <v>0.69999999999708962</v>
      </c>
      <c r="S84" s="85"/>
      <c r="T84" s="87"/>
      <c r="U84" s="64">
        <f t="shared" si="7"/>
        <v>0</v>
      </c>
      <c r="V84" s="55">
        <f t="shared" si="8"/>
        <v>31785</v>
      </c>
      <c r="W84" s="56">
        <f t="shared" si="9"/>
        <v>24782.390000000003</v>
      </c>
      <c r="X84" s="57">
        <f t="shared" si="10"/>
        <v>7002.6099999999969</v>
      </c>
      <c r="Y84" s="91">
        <v>25450</v>
      </c>
      <c r="Z84" s="87">
        <v>22013.33</v>
      </c>
      <c r="AA84" s="56">
        <f t="shared" si="11"/>
        <v>3436.6699999999983</v>
      </c>
      <c r="AB84" s="94">
        <v>5540</v>
      </c>
      <c r="AC84" s="87">
        <v>2618.06</v>
      </c>
      <c r="AD84" s="56">
        <f t="shared" si="12"/>
        <v>2921.94</v>
      </c>
      <c r="AE84" s="58"/>
      <c r="AF84" s="58"/>
      <c r="AG84" s="56">
        <f t="shared" si="13"/>
        <v>0</v>
      </c>
      <c r="AH84" s="94">
        <v>795</v>
      </c>
      <c r="AI84" s="87">
        <v>151</v>
      </c>
      <c r="AJ84" s="57">
        <f t="shared" si="14"/>
        <v>644</v>
      </c>
    </row>
    <row r="85" spans="1:36" ht="14.25" thickBot="1">
      <c r="A85" s="33">
        <v>65</v>
      </c>
      <c r="B85" s="80" t="s">
        <v>132</v>
      </c>
      <c r="C85" s="96">
        <v>1932.7</v>
      </c>
      <c r="D85" s="55">
        <f t="shared" si="0"/>
        <v>50057.9</v>
      </c>
      <c r="E85" s="56">
        <f t="shared" si="1"/>
        <v>50650.1</v>
      </c>
      <c r="F85" s="57">
        <f t="shared" si="2"/>
        <v>-592.19999999999709</v>
      </c>
      <c r="G85" s="71"/>
      <c r="H85" s="59"/>
      <c r="I85" s="62">
        <f t="shared" si="3"/>
        <v>0</v>
      </c>
      <c r="J85" s="59">
        <v>20</v>
      </c>
      <c r="K85" s="59">
        <v>474</v>
      </c>
      <c r="L85" s="62">
        <f t="shared" si="4"/>
        <v>-454</v>
      </c>
      <c r="M85" s="59"/>
      <c r="N85" s="59">
        <v>363.6</v>
      </c>
      <c r="O85" s="62">
        <f t="shared" si="5"/>
        <v>-363.6</v>
      </c>
      <c r="P85" s="59">
        <v>50037.9</v>
      </c>
      <c r="Q85" s="59">
        <v>49812.5</v>
      </c>
      <c r="R85" s="62">
        <f t="shared" si="6"/>
        <v>225.40000000000146</v>
      </c>
      <c r="S85" s="85"/>
      <c r="T85" s="87"/>
      <c r="U85" s="64">
        <f t="shared" si="7"/>
        <v>0</v>
      </c>
      <c r="V85" s="55">
        <f t="shared" si="8"/>
        <v>51990.6</v>
      </c>
      <c r="W85" s="56">
        <f t="shared" si="9"/>
        <v>51635.670000000006</v>
      </c>
      <c r="X85" s="57">
        <f t="shared" si="10"/>
        <v>354.92999999999302</v>
      </c>
      <c r="Y85" s="91">
        <v>44115.6</v>
      </c>
      <c r="Z85" s="87">
        <v>43793.73</v>
      </c>
      <c r="AA85" s="56">
        <f t="shared" si="11"/>
        <v>321.86999999999534</v>
      </c>
      <c r="AB85" s="94">
        <v>7375</v>
      </c>
      <c r="AC85" s="87">
        <v>7169.9400000000005</v>
      </c>
      <c r="AD85" s="56">
        <f t="shared" si="12"/>
        <v>205.05999999999949</v>
      </c>
      <c r="AE85" s="58"/>
      <c r="AF85" s="58"/>
      <c r="AG85" s="56">
        <f t="shared" si="13"/>
        <v>0</v>
      </c>
      <c r="AH85" s="94">
        <v>500</v>
      </c>
      <c r="AI85" s="87">
        <v>672</v>
      </c>
      <c r="AJ85" s="57">
        <f t="shared" si="14"/>
        <v>-172</v>
      </c>
    </row>
    <row r="86" spans="1:36" ht="14.25" thickBot="1">
      <c r="A86" s="33">
        <v>66</v>
      </c>
      <c r="B86" s="80" t="s">
        <v>133</v>
      </c>
      <c r="C86" s="96">
        <v>522</v>
      </c>
      <c r="D86" s="55">
        <f t="shared" ref="D86:D149" si="15">SUM(G86+J86+M86+P86+S86)</f>
        <v>55902.899999999994</v>
      </c>
      <c r="E86" s="56">
        <f t="shared" ref="E86:E149" si="16">SUM(H86+K86+N86+Q86+T86)</f>
        <v>56229.760000000002</v>
      </c>
      <c r="F86" s="57">
        <f t="shared" ref="F86:F149" si="17">D86-E86</f>
        <v>-326.86000000000786</v>
      </c>
      <c r="G86" s="71"/>
      <c r="H86" s="59"/>
      <c r="I86" s="62">
        <f t="shared" ref="I86:I149" si="18">G86-H86</f>
        <v>0</v>
      </c>
      <c r="J86" s="59"/>
      <c r="K86" s="59">
        <v>15.26</v>
      </c>
      <c r="L86" s="62">
        <f t="shared" ref="L86:L149" si="19">J86-K86</f>
        <v>-15.26</v>
      </c>
      <c r="M86" s="59"/>
      <c r="N86" s="59">
        <v>286.2</v>
      </c>
      <c r="O86" s="62">
        <f t="shared" ref="O86:O149" si="20">M86-N86</f>
        <v>-286.2</v>
      </c>
      <c r="P86" s="59">
        <v>55902.899999999994</v>
      </c>
      <c r="Q86" s="59">
        <v>55928.3</v>
      </c>
      <c r="R86" s="62">
        <f t="shared" ref="R86:R149" si="21">P86-Q86</f>
        <v>-25.400000000008731</v>
      </c>
      <c r="S86" s="85"/>
      <c r="T86" s="87"/>
      <c r="U86" s="64">
        <f t="shared" ref="U86:U149" si="22">S86-T86</f>
        <v>0</v>
      </c>
      <c r="V86" s="55">
        <f t="shared" ref="V86:V149" si="23">SUM(Y86+AB86+AE86+AH86)</f>
        <v>56424.899999999994</v>
      </c>
      <c r="W86" s="56">
        <f t="shared" ref="W86:W149" si="24">SUM(Z86+AC86+AF86+AI86)</f>
        <v>53452.160000000003</v>
      </c>
      <c r="X86" s="57">
        <f t="shared" ref="X86:X149" si="25">V86-W86</f>
        <v>2972.7399999999907</v>
      </c>
      <c r="Y86" s="91">
        <v>51768.7</v>
      </c>
      <c r="Z86" s="87">
        <v>50306.840000000004</v>
      </c>
      <c r="AA86" s="56">
        <f t="shared" ref="AA86:AA149" si="26">Y86-Z86</f>
        <v>1461.8599999999933</v>
      </c>
      <c r="AB86" s="94">
        <v>4656.1999999999971</v>
      </c>
      <c r="AC86" s="87">
        <v>3139.3200000000006</v>
      </c>
      <c r="AD86" s="56">
        <f t="shared" ref="AD86:AD149" si="27">AB86-AC86</f>
        <v>1516.8799999999965</v>
      </c>
      <c r="AE86" s="58"/>
      <c r="AF86" s="58"/>
      <c r="AG86" s="56">
        <f t="shared" ref="AG86:AG149" si="28">AE86-AF86</f>
        <v>0</v>
      </c>
      <c r="AH86" s="94"/>
      <c r="AI86" s="87">
        <v>6</v>
      </c>
      <c r="AJ86" s="57">
        <f t="shared" ref="AJ86:AJ149" si="29">AH86-AI86</f>
        <v>-6</v>
      </c>
    </row>
    <row r="87" spans="1:36" ht="14.25" thickBot="1">
      <c r="A87" s="33">
        <v>67</v>
      </c>
      <c r="B87" s="80" t="s">
        <v>134</v>
      </c>
      <c r="C87" s="96">
        <v>1288.3</v>
      </c>
      <c r="D87" s="55">
        <f t="shared" si="15"/>
        <v>27384.6</v>
      </c>
      <c r="E87" s="56">
        <f t="shared" si="16"/>
        <v>27433.200000000001</v>
      </c>
      <c r="F87" s="57">
        <f t="shared" si="17"/>
        <v>-48.600000000002183</v>
      </c>
      <c r="G87" s="71"/>
      <c r="H87" s="59"/>
      <c r="I87" s="62">
        <f t="shared" si="18"/>
        <v>0</v>
      </c>
      <c r="J87" s="59"/>
      <c r="K87" s="59">
        <v>6.8</v>
      </c>
      <c r="L87" s="62">
        <f t="shared" si="19"/>
        <v>-6.8</v>
      </c>
      <c r="M87" s="59"/>
      <c r="N87" s="59">
        <v>42</v>
      </c>
      <c r="O87" s="62">
        <f t="shared" si="20"/>
        <v>-42</v>
      </c>
      <c r="P87" s="59">
        <v>27384.6</v>
      </c>
      <c r="Q87" s="59">
        <v>27384.400000000001</v>
      </c>
      <c r="R87" s="62">
        <f t="shared" si="21"/>
        <v>0.19999999999708962</v>
      </c>
      <c r="S87" s="85"/>
      <c r="T87" s="87"/>
      <c r="U87" s="64">
        <f t="shared" si="22"/>
        <v>0</v>
      </c>
      <c r="V87" s="55">
        <f t="shared" si="23"/>
        <v>28672.899999999998</v>
      </c>
      <c r="W87" s="56">
        <f t="shared" si="24"/>
        <v>24262.82</v>
      </c>
      <c r="X87" s="57">
        <f t="shared" si="25"/>
        <v>4410.0799999999981</v>
      </c>
      <c r="Y87" s="92">
        <v>25710.999999999996</v>
      </c>
      <c r="Z87" s="87">
        <v>20759.3</v>
      </c>
      <c r="AA87" s="56">
        <f t="shared" si="26"/>
        <v>4951.6999999999971</v>
      </c>
      <c r="AB87" s="95">
        <v>2961.9000000000015</v>
      </c>
      <c r="AC87" s="87">
        <v>2637.5200000000004</v>
      </c>
      <c r="AD87" s="56">
        <f t="shared" si="27"/>
        <v>324.38000000000102</v>
      </c>
      <c r="AE87" s="58"/>
      <c r="AF87" s="58"/>
      <c r="AG87" s="56">
        <f t="shared" si="28"/>
        <v>0</v>
      </c>
      <c r="AH87" s="95"/>
      <c r="AI87" s="87">
        <v>866</v>
      </c>
      <c r="AJ87" s="57">
        <f t="shared" si="29"/>
        <v>-866</v>
      </c>
    </row>
    <row r="88" spans="1:36" ht="14.25" thickBot="1">
      <c r="A88" s="33">
        <v>68</v>
      </c>
      <c r="B88" s="80" t="s">
        <v>135</v>
      </c>
      <c r="C88" s="96">
        <v>1823.6</v>
      </c>
      <c r="D88" s="55">
        <f t="shared" si="15"/>
        <v>23000.1</v>
      </c>
      <c r="E88" s="56">
        <f t="shared" si="16"/>
        <v>22999.8</v>
      </c>
      <c r="F88" s="57">
        <f t="shared" si="17"/>
        <v>0.2999999999992724</v>
      </c>
      <c r="G88" s="71"/>
      <c r="H88" s="59"/>
      <c r="I88" s="62">
        <f t="shared" si="18"/>
        <v>0</v>
      </c>
      <c r="J88" s="59"/>
      <c r="K88" s="59"/>
      <c r="L88" s="62">
        <f t="shared" si="19"/>
        <v>0</v>
      </c>
      <c r="M88" s="59"/>
      <c r="N88" s="59"/>
      <c r="O88" s="62">
        <f t="shared" si="20"/>
        <v>0</v>
      </c>
      <c r="P88" s="59">
        <v>23000.1</v>
      </c>
      <c r="Q88" s="59">
        <v>22999.8</v>
      </c>
      <c r="R88" s="62">
        <f t="shared" si="21"/>
        <v>0.2999999999992724</v>
      </c>
      <c r="S88" s="85"/>
      <c r="T88" s="87"/>
      <c r="U88" s="64">
        <f t="shared" si="22"/>
        <v>0</v>
      </c>
      <c r="V88" s="55">
        <f t="shared" si="23"/>
        <v>24823.699999999997</v>
      </c>
      <c r="W88" s="56">
        <f t="shared" si="24"/>
        <v>23154.01</v>
      </c>
      <c r="X88" s="57">
        <f t="shared" si="25"/>
        <v>1669.6899999999987</v>
      </c>
      <c r="Y88" s="91">
        <v>22420.799999999999</v>
      </c>
      <c r="Z88" s="87">
        <v>21555.66</v>
      </c>
      <c r="AA88" s="56">
        <f t="shared" si="26"/>
        <v>865.13999999999942</v>
      </c>
      <c r="AB88" s="94">
        <v>2402.8999999999978</v>
      </c>
      <c r="AC88" s="87">
        <v>1557.85</v>
      </c>
      <c r="AD88" s="56">
        <f t="shared" si="27"/>
        <v>845.04999999999791</v>
      </c>
      <c r="AE88" s="58"/>
      <c r="AF88" s="58"/>
      <c r="AG88" s="56">
        <f t="shared" si="28"/>
        <v>0</v>
      </c>
      <c r="AH88" s="94"/>
      <c r="AI88" s="87">
        <v>40.5</v>
      </c>
      <c r="AJ88" s="57">
        <f t="shared" si="29"/>
        <v>-40.5</v>
      </c>
    </row>
    <row r="89" spans="1:36" ht="14.25" thickBot="1">
      <c r="A89" s="33">
        <v>69</v>
      </c>
      <c r="B89" s="80" t="s">
        <v>136</v>
      </c>
      <c r="C89" s="96">
        <v>5949.8</v>
      </c>
      <c r="D89" s="55">
        <f t="shared" si="15"/>
        <v>43622.2</v>
      </c>
      <c r="E89" s="56">
        <f t="shared" si="16"/>
        <v>43704.640000000007</v>
      </c>
      <c r="F89" s="57">
        <f t="shared" si="17"/>
        <v>-82.440000000009604</v>
      </c>
      <c r="G89" s="71"/>
      <c r="H89" s="59">
        <v>60</v>
      </c>
      <c r="I89" s="62">
        <f t="shared" si="18"/>
        <v>-60</v>
      </c>
      <c r="J89" s="59"/>
      <c r="K89" s="59">
        <v>9.94</v>
      </c>
      <c r="L89" s="62">
        <f t="shared" si="19"/>
        <v>-9.94</v>
      </c>
      <c r="M89" s="59">
        <v>950</v>
      </c>
      <c r="N89" s="59">
        <v>962.5</v>
      </c>
      <c r="O89" s="62">
        <f t="shared" si="20"/>
        <v>-12.5</v>
      </c>
      <c r="P89" s="59">
        <v>42672.2</v>
      </c>
      <c r="Q89" s="59">
        <v>42672.200000000004</v>
      </c>
      <c r="R89" s="62">
        <f t="shared" si="21"/>
        <v>0</v>
      </c>
      <c r="S89" s="85"/>
      <c r="T89" s="87"/>
      <c r="U89" s="64">
        <f t="shared" si="22"/>
        <v>0</v>
      </c>
      <c r="V89" s="55">
        <f t="shared" si="23"/>
        <v>49572</v>
      </c>
      <c r="W89" s="56">
        <f t="shared" si="24"/>
        <v>42270.83</v>
      </c>
      <c r="X89" s="57">
        <f t="shared" si="25"/>
        <v>7301.1699999999983</v>
      </c>
      <c r="Y89" s="91">
        <v>42235.8</v>
      </c>
      <c r="Z89" s="87">
        <v>37543.94</v>
      </c>
      <c r="AA89" s="56">
        <f t="shared" si="26"/>
        <v>4691.8600000000006</v>
      </c>
      <c r="AB89" s="94">
        <v>5729.1999999999971</v>
      </c>
      <c r="AC89" s="87">
        <v>3529.8899999999994</v>
      </c>
      <c r="AD89" s="56">
        <f t="shared" si="27"/>
        <v>2199.3099999999977</v>
      </c>
      <c r="AE89" s="58"/>
      <c r="AF89" s="58"/>
      <c r="AG89" s="56">
        <f t="shared" si="28"/>
        <v>0</v>
      </c>
      <c r="AH89" s="94">
        <v>1607</v>
      </c>
      <c r="AI89" s="87">
        <v>1197</v>
      </c>
      <c r="AJ89" s="57">
        <f t="shared" si="29"/>
        <v>410</v>
      </c>
    </row>
    <row r="90" spans="1:36" ht="14.25" thickBot="1">
      <c r="A90" s="33">
        <v>70</v>
      </c>
      <c r="B90" s="80" t="s">
        <v>137</v>
      </c>
      <c r="C90" s="96">
        <v>1009.0112</v>
      </c>
      <c r="D90" s="55">
        <f t="shared" si="15"/>
        <v>23430.5</v>
      </c>
      <c r="E90" s="56">
        <f t="shared" si="16"/>
        <v>23310.399999999998</v>
      </c>
      <c r="F90" s="57">
        <f t="shared" si="17"/>
        <v>120.10000000000218</v>
      </c>
      <c r="G90" s="71"/>
      <c r="H90" s="59"/>
      <c r="I90" s="62">
        <f t="shared" si="18"/>
        <v>0</v>
      </c>
      <c r="J90" s="59"/>
      <c r="K90" s="59"/>
      <c r="L90" s="62">
        <f t="shared" si="19"/>
        <v>0</v>
      </c>
      <c r="M90" s="59">
        <v>0</v>
      </c>
      <c r="N90" s="59">
        <v>180.1</v>
      </c>
      <c r="O90" s="62">
        <f t="shared" si="20"/>
        <v>-180.1</v>
      </c>
      <c r="P90" s="59">
        <v>23430.5</v>
      </c>
      <c r="Q90" s="59">
        <v>23130.3</v>
      </c>
      <c r="R90" s="62">
        <f t="shared" si="21"/>
        <v>300.20000000000073</v>
      </c>
      <c r="S90" s="85"/>
      <c r="T90" s="87"/>
      <c r="U90" s="64">
        <f t="shared" si="22"/>
        <v>0</v>
      </c>
      <c r="V90" s="55">
        <f t="shared" si="23"/>
        <v>24439.511200000001</v>
      </c>
      <c r="W90" s="56">
        <f t="shared" si="24"/>
        <v>21433.99</v>
      </c>
      <c r="X90" s="57">
        <f t="shared" si="25"/>
        <v>3005.5211999999992</v>
      </c>
      <c r="Y90" s="92">
        <v>23001.511200000001</v>
      </c>
      <c r="Z90" s="87">
        <v>20993.97</v>
      </c>
      <c r="AA90" s="56">
        <f t="shared" si="26"/>
        <v>2007.5411999999997</v>
      </c>
      <c r="AB90" s="94">
        <v>1408</v>
      </c>
      <c r="AC90" s="87">
        <v>431.02</v>
      </c>
      <c r="AD90" s="56">
        <f t="shared" si="27"/>
        <v>976.98</v>
      </c>
      <c r="AE90" s="58"/>
      <c r="AF90" s="58"/>
      <c r="AG90" s="56">
        <f t="shared" si="28"/>
        <v>0</v>
      </c>
      <c r="AH90" s="94">
        <v>30</v>
      </c>
      <c r="AI90" s="87">
        <v>9</v>
      </c>
      <c r="AJ90" s="57">
        <f t="shared" si="29"/>
        <v>21</v>
      </c>
    </row>
    <row r="91" spans="1:36" ht="14.25" thickBot="1">
      <c r="A91" s="33">
        <v>71</v>
      </c>
      <c r="B91" s="80" t="s">
        <v>138</v>
      </c>
      <c r="C91" s="96">
        <v>2961.7</v>
      </c>
      <c r="D91" s="55">
        <f t="shared" si="15"/>
        <v>36275.699999999997</v>
      </c>
      <c r="E91" s="56">
        <f t="shared" si="16"/>
        <v>36982</v>
      </c>
      <c r="F91" s="57">
        <f t="shared" si="17"/>
        <v>-706.30000000000291</v>
      </c>
      <c r="G91" s="71"/>
      <c r="H91" s="59"/>
      <c r="I91" s="62">
        <f t="shared" si="18"/>
        <v>0</v>
      </c>
      <c r="J91" s="59"/>
      <c r="K91" s="59"/>
      <c r="L91" s="62">
        <f t="shared" si="19"/>
        <v>0</v>
      </c>
      <c r="M91" s="59"/>
      <c r="N91" s="59">
        <v>376.5</v>
      </c>
      <c r="O91" s="62">
        <f t="shared" si="20"/>
        <v>-376.5</v>
      </c>
      <c r="P91" s="59">
        <v>36275.699999999997</v>
      </c>
      <c r="Q91" s="59">
        <v>36275.5</v>
      </c>
      <c r="R91" s="62">
        <f t="shared" si="21"/>
        <v>0.19999999999708962</v>
      </c>
      <c r="S91" s="85"/>
      <c r="T91" s="87">
        <v>330</v>
      </c>
      <c r="U91" s="64">
        <f t="shared" si="22"/>
        <v>-330</v>
      </c>
      <c r="V91" s="55">
        <f t="shared" si="23"/>
        <v>39237.399999999994</v>
      </c>
      <c r="W91" s="56">
        <f t="shared" si="24"/>
        <v>37690.619999999995</v>
      </c>
      <c r="X91" s="57">
        <f t="shared" si="25"/>
        <v>1546.7799999999988</v>
      </c>
      <c r="Y91" s="91">
        <v>33854.1</v>
      </c>
      <c r="Z91" s="87">
        <v>33368.42</v>
      </c>
      <c r="AA91" s="56">
        <f t="shared" si="26"/>
        <v>485.68000000000029</v>
      </c>
      <c r="AB91" s="94">
        <v>4968.2999999999956</v>
      </c>
      <c r="AC91" s="87">
        <v>4169.2</v>
      </c>
      <c r="AD91" s="56">
        <f t="shared" si="27"/>
        <v>799.09999999999582</v>
      </c>
      <c r="AE91" s="58"/>
      <c r="AF91" s="58"/>
      <c r="AG91" s="56">
        <f t="shared" si="28"/>
        <v>0</v>
      </c>
      <c r="AH91" s="94">
        <v>415</v>
      </c>
      <c r="AI91" s="87">
        <v>153</v>
      </c>
      <c r="AJ91" s="57">
        <f t="shared" si="29"/>
        <v>262</v>
      </c>
    </row>
    <row r="92" spans="1:36" ht="14.25" thickBot="1">
      <c r="A92" s="33">
        <v>72</v>
      </c>
      <c r="B92" s="80" t="s">
        <v>139</v>
      </c>
      <c r="C92" s="96">
        <v>6419.3</v>
      </c>
      <c r="D92" s="55">
        <f t="shared" si="15"/>
        <v>21068.9</v>
      </c>
      <c r="E92" s="56">
        <f t="shared" si="16"/>
        <v>21210.100000000002</v>
      </c>
      <c r="F92" s="57">
        <f t="shared" si="17"/>
        <v>-141.20000000000073</v>
      </c>
      <c r="G92" s="71"/>
      <c r="H92" s="59"/>
      <c r="I92" s="62">
        <f t="shared" si="18"/>
        <v>0</v>
      </c>
      <c r="J92" s="59"/>
      <c r="K92" s="59"/>
      <c r="L92" s="62">
        <f t="shared" si="19"/>
        <v>0</v>
      </c>
      <c r="M92" s="59"/>
      <c r="N92" s="59">
        <v>141.5</v>
      </c>
      <c r="O92" s="62">
        <f t="shared" si="20"/>
        <v>-141.5</v>
      </c>
      <c r="P92" s="59">
        <v>21068.9</v>
      </c>
      <c r="Q92" s="59">
        <v>21068.600000000002</v>
      </c>
      <c r="R92" s="62">
        <f t="shared" si="21"/>
        <v>0.2999999999992724</v>
      </c>
      <c r="S92" s="85"/>
      <c r="T92" s="87"/>
      <c r="U92" s="64">
        <f t="shared" si="22"/>
        <v>0</v>
      </c>
      <c r="V92" s="55">
        <f t="shared" si="23"/>
        <v>27488.2</v>
      </c>
      <c r="W92" s="56">
        <f t="shared" si="24"/>
        <v>19694.11</v>
      </c>
      <c r="X92" s="57">
        <f t="shared" si="25"/>
        <v>7794.09</v>
      </c>
      <c r="Y92" s="91">
        <v>20321</v>
      </c>
      <c r="Z92" s="87">
        <v>17354.57</v>
      </c>
      <c r="AA92" s="56">
        <f t="shared" si="26"/>
        <v>2966.4300000000003</v>
      </c>
      <c r="AB92" s="94">
        <v>1172.2000000000007</v>
      </c>
      <c r="AC92" s="87">
        <v>535.54</v>
      </c>
      <c r="AD92" s="56">
        <f t="shared" si="27"/>
        <v>636.66000000000076</v>
      </c>
      <c r="AE92" s="58"/>
      <c r="AF92" s="58"/>
      <c r="AG92" s="56">
        <f t="shared" si="28"/>
        <v>0</v>
      </c>
      <c r="AH92" s="94">
        <v>5995</v>
      </c>
      <c r="AI92" s="87">
        <v>1804</v>
      </c>
      <c r="AJ92" s="57">
        <f t="shared" si="29"/>
        <v>4191</v>
      </c>
    </row>
    <row r="93" spans="1:36" ht="14.25" thickBot="1">
      <c r="A93" s="33">
        <v>73</v>
      </c>
      <c r="B93" s="80" t="s">
        <v>140</v>
      </c>
      <c r="C93" s="96">
        <v>3047.6</v>
      </c>
      <c r="D93" s="55">
        <f t="shared" si="15"/>
        <v>48672.1</v>
      </c>
      <c r="E93" s="56">
        <f t="shared" si="16"/>
        <v>48960</v>
      </c>
      <c r="F93" s="57">
        <f t="shared" si="17"/>
        <v>-287.90000000000146</v>
      </c>
      <c r="G93" s="71"/>
      <c r="H93" s="59"/>
      <c r="I93" s="62">
        <f t="shared" si="18"/>
        <v>0</v>
      </c>
      <c r="J93" s="59"/>
      <c r="K93" s="59"/>
      <c r="L93" s="62">
        <f t="shared" si="19"/>
        <v>0</v>
      </c>
      <c r="M93" s="59">
        <v>0</v>
      </c>
      <c r="N93" s="59">
        <v>288</v>
      </c>
      <c r="O93" s="62">
        <f t="shared" si="20"/>
        <v>-288</v>
      </c>
      <c r="P93" s="59">
        <v>48672.1</v>
      </c>
      <c r="Q93" s="59">
        <v>48672</v>
      </c>
      <c r="R93" s="62">
        <f t="shared" si="21"/>
        <v>9.9999999998544808E-2</v>
      </c>
      <c r="S93" s="85"/>
      <c r="T93" s="87"/>
      <c r="U93" s="64">
        <f t="shared" si="22"/>
        <v>0</v>
      </c>
      <c r="V93" s="55">
        <f t="shared" si="23"/>
        <v>51719.7</v>
      </c>
      <c r="W93" s="56">
        <f t="shared" si="24"/>
        <v>45042.880000000005</v>
      </c>
      <c r="X93" s="57">
        <f t="shared" si="25"/>
        <v>6676.8199999999924</v>
      </c>
      <c r="Y93" s="91">
        <v>46383.7</v>
      </c>
      <c r="Z93" s="87">
        <v>40952.33</v>
      </c>
      <c r="AA93" s="56">
        <f t="shared" si="26"/>
        <v>5431.3699999999953</v>
      </c>
      <c r="AB93" s="94">
        <v>4636</v>
      </c>
      <c r="AC93" s="87">
        <v>4084.55</v>
      </c>
      <c r="AD93" s="56">
        <f t="shared" si="27"/>
        <v>551.44999999999982</v>
      </c>
      <c r="AE93" s="58"/>
      <c r="AF93" s="58"/>
      <c r="AG93" s="56">
        <f t="shared" si="28"/>
        <v>0</v>
      </c>
      <c r="AH93" s="94">
        <v>700</v>
      </c>
      <c r="AI93" s="87">
        <v>6</v>
      </c>
      <c r="AJ93" s="57">
        <f t="shared" si="29"/>
        <v>694</v>
      </c>
    </row>
    <row r="94" spans="1:36" ht="14.25" thickBot="1">
      <c r="A94" s="33">
        <v>74</v>
      </c>
      <c r="B94" s="80" t="s">
        <v>141</v>
      </c>
      <c r="C94" s="96">
        <v>5010.1000000000004</v>
      </c>
      <c r="D94" s="55">
        <f t="shared" si="15"/>
        <v>33035</v>
      </c>
      <c r="E94" s="56">
        <f t="shared" si="16"/>
        <v>33175.1</v>
      </c>
      <c r="F94" s="57">
        <f t="shared" si="17"/>
        <v>-140.09999999999854</v>
      </c>
      <c r="G94" s="71"/>
      <c r="H94" s="59"/>
      <c r="I94" s="62">
        <f t="shared" si="18"/>
        <v>0</v>
      </c>
      <c r="J94" s="59"/>
      <c r="K94" s="59"/>
      <c r="L94" s="62">
        <f t="shared" si="19"/>
        <v>0</v>
      </c>
      <c r="M94" s="59"/>
      <c r="N94" s="59">
        <v>132</v>
      </c>
      <c r="O94" s="62">
        <f t="shared" si="20"/>
        <v>-132</v>
      </c>
      <c r="P94" s="59">
        <v>33035</v>
      </c>
      <c r="Q94" s="59">
        <v>33034.9</v>
      </c>
      <c r="R94" s="62">
        <f t="shared" si="21"/>
        <v>9.9999999998544808E-2</v>
      </c>
      <c r="S94" s="85"/>
      <c r="T94" s="87">
        <v>8.1999999999999993</v>
      </c>
      <c r="U94" s="64">
        <f t="shared" si="22"/>
        <v>-8.1999999999999993</v>
      </c>
      <c r="V94" s="55">
        <f t="shared" si="23"/>
        <v>38045.1</v>
      </c>
      <c r="W94" s="56">
        <f t="shared" si="24"/>
        <v>32847.229999999996</v>
      </c>
      <c r="X94" s="57">
        <f t="shared" si="25"/>
        <v>5197.8700000000026</v>
      </c>
      <c r="Y94" s="91">
        <v>31215.599999999999</v>
      </c>
      <c r="Z94" s="87">
        <v>25971.119999999999</v>
      </c>
      <c r="AA94" s="56">
        <f t="shared" si="26"/>
        <v>5244.48</v>
      </c>
      <c r="AB94" s="94">
        <v>3629.5</v>
      </c>
      <c r="AC94" s="87">
        <v>6303.1100000000006</v>
      </c>
      <c r="AD94" s="56">
        <f t="shared" si="27"/>
        <v>-2673.6100000000006</v>
      </c>
      <c r="AE94" s="58"/>
      <c r="AF94" s="58"/>
      <c r="AG94" s="56">
        <f t="shared" si="28"/>
        <v>0</v>
      </c>
      <c r="AH94" s="94">
        <v>3200</v>
      </c>
      <c r="AI94" s="87">
        <v>573</v>
      </c>
      <c r="AJ94" s="57">
        <f t="shared" si="29"/>
        <v>2627</v>
      </c>
    </row>
    <row r="95" spans="1:36" ht="14.25" thickBot="1">
      <c r="A95" s="33">
        <v>75</v>
      </c>
      <c r="B95" s="80" t="s">
        <v>142</v>
      </c>
      <c r="C95" s="96">
        <v>1904.1</v>
      </c>
      <c r="D95" s="55">
        <f t="shared" si="15"/>
        <v>52825.4</v>
      </c>
      <c r="E95" s="56">
        <f t="shared" si="16"/>
        <v>52565</v>
      </c>
      <c r="F95" s="57">
        <f t="shared" si="17"/>
        <v>260.40000000000146</v>
      </c>
      <c r="G95" s="71"/>
      <c r="H95" s="59"/>
      <c r="I95" s="62">
        <f t="shared" si="18"/>
        <v>0</v>
      </c>
      <c r="J95" s="59"/>
      <c r="K95" s="59"/>
      <c r="L95" s="62">
        <f t="shared" si="19"/>
        <v>0</v>
      </c>
      <c r="M95" s="59"/>
      <c r="N95" s="59">
        <v>178</v>
      </c>
      <c r="O95" s="62">
        <f t="shared" si="20"/>
        <v>-178</v>
      </c>
      <c r="P95" s="59">
        <v>52803.4</v>
      </c>
      <c r="Q95" s="59">
        <v>52381</v>
      </c>
      <c r="R95" s="62">
        <f t="shared" si="21"/>
        <v>422.40000000000146</v>
      </c>
      <c r="S95" s="85">
        <v>22</v>
      </c>
      <c r="T95" s="87">
        <v>6</v>
      </c>
      <c r="U95" s="64">
        <f t="shared" si="22"/>
        <v>16</v>
      </c>
      <c r="V95" s="55">
        <f t="shared" si="23"/>
        <v>54729.5</v>
      </c>
      <c r="W95" s="56">
        <f t="shared" si="24"/>
        <v>48717.39</v>
      </c>
      <c r="X95" s="57">
        <f t="shared" si="25"/>
        <v>6012.1100000000006</v>
      </c>
      <c r="Y95" s="91">
        <v>47866.5</v>
      </c>
      <c r="Z95" s="87">
        <v>44103.82</v>
      </c>
      <c r="AA95" s="56">
        <f t="shared" si="26"/>
        <v>3762.6800000000003</v>
      </c>
      <c r="AB95" s="94">
        <v>6063</v>
      </c>
      <c r="AC95" s="87">
        <v>4450.49</v>
      </c>
      <c r="AD95" s="56">
        <f t="shared" si="27"/>
        <v>1612.5100000000002</v>
      </c>
      <c r="AE95" s="58"/>
      <c r="AF95" s="58"/>
      <c r="AG95" s="56">
        <f t="shared" si="28"/>
        <v>0</v>
      </c>
      <c r="AH95" s="94">
        <v>800</v>
      </c>
      <c r="AI95" s="87">
        <v>163.07999999999998</v>
      </c>
      <c r="AJ95" s="57">
        <f t="shared" si="29"/>
        <v>636.92000000000007</v>
      </c>
    </row>
    <row r="96" spans="1:36" ht="14.25" thickBot="1">
      <c r="A96" s="33">
        <v>76</v>
      </c>
      <c r="B96" s="80" t="s">
        <v>143</v>
      </c>
      <c r="C96" s="96">
        <v>3943.6</v>
      </c>
      <c r="D96" s="55">
        <f t="shared" si="15"/>
        <v>62712</v>
      </c>
      <c r="E96" s="56">
        <f t="shared" si="16"/>
        <v>62750.83</v>
      </c>
      <c r="F96" s="57">
        <f t="shared" si="17"/>
        <v>-38.830000000001746</v>
      </c>
      <c r="G96" s="71"/>
      <c r="H96" s="59"/>
      <c r="I96" s="62">
        <f t="shared" si="18"/>
        <v>0</v>
      </c>
      <c r="J96" s="59"/>
      <c r="K96" s="59">
        <v>38.730000000000004</v>
      </c>
      <c r="L96" s="62">
        <f t="shared" si="19"/>
        <v>-38.730000000000004</v>
      </c>
      <c r="M96" s="59"/>
      <c r="N96" s="59">
        <v>173.1</v>
      </c>
      <c r="O96" s="62">
        <f t="shared" si="20"/>
        <v>-173.1</v>
      </c>
      <c r="P96" s="59">
        <v>62712</v>
      </c>
      <c r="Q96" s="59">
        <v>62539</v>
      </c>
      <c r="R96" s="62">
        <f t="shared" si="21"/>
        <v>173</v>
      </c>
      <c r="S96" s="85"/>
      <c r="T96" s="87"/>
      <c r="U96" s="64">
        <f t="shared" si="22"/>
        <v>0</v>
      </c>
      <c r="V96" s="55">
        <f t="shared" si="23"/>
        <v>66655.600000000006</v>
      </c>
      <c r="W96" s="56">
        <f t="shared" si="24"/>
        <v>60908.829999999994</v>
      </c>
      <c r="X96" s="57">
        <f t="shared" si="25"/>
        <v>5746.7700000000114</v>
      </c>
      <c r="Y96" s="91">
        <v>57546.6</v>
      </c>
      <c r="Z96" s="87">
        <v>55163.31</v>
      </c>
      <c r="AA96" s="56">
        <f t="shared" si="26"/>
        <v>2383.2900000000009</v>
      </c>
      <c r="AB96" s="94">
        <v>8359.0000000000073</v>
      </c>
      <c r="AC96" s="87">
        <v>5057.5199999999995</v>
      </c>
      <c r="AD96" s="56">
        <f t="shared" si="27"/>
        <v>3301.4800000000077</v>
      </c>
      <c r="AE96" s="58"/>
      <c r="AF96" s="58"/>
      <c r="AG96" s="56">
        <f t="shared" si="28"/>
        <v>0</v>
      </c>
      <c r="AH96" s="94">
        <v>750</v>
      </c>
      <c r="AI96" s="87">
        <v>688</v>
      </c>
      <c r="AJ96" s="57">
        <f t="shared" si="29"/>
        <v>62</v>
      </c>
    </row>
    <row r="97" spans="1:36" ht="14.25" thickBot="1">
      <c r="A97" s="33">
        <v>77</v>
      </c>
      <c r="B97" s="80" t="s">
        <v>144</v>
      </c>
      <c r="C97" s="96">
        <v>4559.3</v>
      </c>
      <c r="D97" s="55">
        <f t="shared" si="15"/>
        <v>54452</v>
      </c>
      <c r="E97" s="56">
        <f t="shared" si="16"/>
        <v>54507.3</v>
      </c>
      <c r="F97" s="57">
        <f t="shared" si="17"/>
        <v>-55.30000000000291</v>
      </c>
      <c r="G97" s="71"/>
      <c r="H97" s="59">
        <v>60</v>
      </c>
      <c r="I97" s="62">
        <f t="shared" si="18"/>
        <v>-60</v>
      </c>
      <c r="J97" s="59"/>
      <c r="K97" s="59">
        <v>160.30000000000001</v>
      </c>
      <c r="L97" s="62">
        <f t="shared" si="19"/>
        <v>-160.30000000000001</v>
      </c>
      <c r="M97" s="59"/>
      <c r="N97" s="59"/>
      <c r="O97" s="62">
        <f t="shared" si="20"/>
        <v>0</v>
      </c>
      <c r="P97" s="59">
        <v>54452</v>
      </c>
      <c r="Q97" s="59">
        <v>54287</v>
      </c>
      <c r="R97" s="62">
        <f t="shared" si="21"/>
        <v>165</v>
      </c>
      <c r="S97" s="85"/>
      <c r="T97" s="87"/>
      <c r="U97" s="64">
        <f t="shared" si="22"/>
        <v>0</v>
      </c>
      <c r="V97" s="55">
        <f t="shared" si="23"/>
        <v>59011.3</v>
      </c>
      <c r="W97" s="56">
        <f t="shared" si="24"/>
        <v>49185.139999999992</v>
      </c>
      <c r="X97" s="57">
        <f t="shared" si="25"/>
        <v>9826.1600000000108</v>
      </c>
      <c r="Y97" s="92">
        <v>49082.1</v>
      </c>
      <c r="Z97" s="87">
        <v>43531.17</v>
      </c>
      <c r="AA97" s="56">
        <f t="shared" si="26"/>
        <v>5550.93</v>
      </c>
      <c r="AB97" s="95">
        <v>8629.2000000000044</v>
      </c>
      <c r="AC97" s="87">
        <v>4884.7699999999995</v>
      </c>
      <c r="AD97" s="56">
        <f t="shared" si="27"/>
        <v>3744.4300000000048</v>
      </c>
      <c r="AE97" s="58"/>
      <c r="AF97" s="58"/>
      <c r="AG97" s="56">
        <f t="shared" si="28"/>
        <v>0</v>
      </c>
      <c r="AH97" s="95">
        <v>1300</v>
      </c>
      <c r="AI97" s="87">
        <v>769.2</v>
      </c>
      <c r="AJ97" s="57">
        <f t="shared" si="29"/>
        <v>530.79999999999995</v>
      </c>
    </row>
    <row r="98" spans="1:36" ht="14.25" thickBot="1">
      <c r="A98" s="33">
        <v>78</v>
      </c>
      <c r="B98" s="80" t="s">
        <v>145</v>
      </c>
      <c r="C98" s="96">
        <v>636.6</v>
      </c>
      <c r="D98" s="55">
        <f t="shared" si="15"/>
        <v>37651</v>
      </c>
      <c r="E98" s="56">
        <f t="shared" si="16"/>
        <v>38524.1</v>
      </c>
      <c r="F98" s="57">
        <f t="shared" si="17"/>
        <v>-873.09999999999854</v>
      </c>
      <c r="G98" s="71"/>
      <c r="H98" s="59"/>
      <c r="I98" s="62">
        <f t="shared" si="18"/>
        <v>0</v>
      </c>
      <c r="J98" s="59"/>
      <c r="K98" s="59"/>
      <c r="L98" s="62">
        <f t="shared" si="19"/>
        <v>0</v>
      </c>
      <c r="M98" s="59"/>
      <c r="N98" s="59"/>
      <c r="O98" s="62">
        <f t="shared" si="20"/>
        <v>0</v>
      </c>
      <c r="P98" s="59">
        <v>37615</v>
      </c>
      <c r="Q98" s="59">
        <v>38520.1</v>
      </c>
      <c r="R98" s="62">
        <f t="shared" si="21"/>
        <v>-905.09999999999854</v>
      </c>
      <c r="S98" s="85">
        <v>36</v>
      </c>
      <c r="T98" s="87">
        <v>4</v>
      </c>
      <c r="U98" s="64">
        <f t="shared" si="22"/>
        <v>32</v>
      </c>
      <c r="V98" s="55">
        <f t="shared" si="23"/>
        <v>38287.599999999999</v>
      </c>
      <c r="W98" s="56">
        <f t="shared" si="24"/>
        <v>37462.51</v>
      </c>
      <c r="X98" s="57">
        <f t="shared" si="25"/>
        <v>825.08999999999651</v>
      </c>
      <c r="Y98" s="91">
        <v>35973.599999999999</v>
      </c>
      <c r="Z98" s="87">
        <v>34569.620000000003</v>
      </c>
      <c r="AA98" s="56">
        <f t="shared" si="26"/>
        <v>1403.9799999999959</v>
      </c>
      <c r="AB98" s="94">
        <v>2314</v>
      </c>
      <c r="AC98" s="87">
        <v>2796.8900000000003</v>
      </c>
      <c r="AD98" s="56">
        <f t="shared" si="27"/>
        <v>-482.89000000000033</v>
      </c>
      <c r="AE98" s="58"/>
      <c r="AF98" s="58"/>
      <c r="AG98" s="56">
        <f t="shared" si="28"/>
        <v>0</v>
      </c>
      <c r="AH98" s="94"/>
      <c r="AI98" s="87">
        <v>96</v>
      </c>
      <c r="AJ98" s="57">
        <f t="shared" si="29"/>
        <v>-96</v>
      </c>
    </row>
    <row r="99" spans="1:36" ht="14.25" thickBot="1">
      <c r="A99" s="33">
        <v>79</v>
      </c>
      <c r="B99" s="80" t="s">
        <v>146</v>
      </c>
      <c r="C99" s="96">
        <v>5567.4</v>
      </c>
      <c r="D99" s="55">
        <f t="shared" si="15"/>
        <v>22551.299999999996</v>
      </c>
      <c r="E99" s="56">
        <f t="shared" si="16"/>
        <v>23104.54</v>
      </c>
      <c r="F99" s="57">
        <f t="shared" si="17"/>
        <v>-553.24000000000524</v>
      </c>
      <c r="G99" s="71"/>
      <c r="H99" s="59"/>
      <c r="I99" s="62">
        <f t="shared" si="18"/>
        <v>0</v>
      </c>
      <c r="J99" s="59"/>
      <c r="K99" s="59"/>
      <c r="L99" s="62">
        <f t="shared" si="19"/>
        <v>0</v>
      </c>
      <c r="M99" s="59">
        <v>242.6</v>
      </c>
      <c r="N99" s="59">
        <v>617.20000000000005</v>
      </c>
      <c r="O99" s="62">
        <f t="shared" si="20"/>
        <v>-374.6</v>
      </c>
      <c r="P99" s="59">
        <v>22308.699999999997</v>
      </c>
      <c r="Q99" s="59">
        <v>22306.7</v>
      </c>
      <c r="R99" s="62">
        <f t="shared" si="21"/>
        <v>1.999999999996362</v>
      </c>
      <c r="S99" s="85"/>
      <c r="T99" s="87">
        <v>180.64000000000001</v>
      </c>
      <c r="U99" s="64">
        <f t="shared" si="22"/>
        <v>-180.64000000000001</v>
      </c>
      <c r="V99" s="55">
        <f t="shared" si="23"/>
        <v>28118.699999999997</v>
      </c>
      <c r="W99" s="56">
        <f t="shared" si="24"/>
        <v>19636.080000000002</v>
      </c>
      <c r="X99" s="57">
        <f t="shared" si="25"/>
        <v>8482.6199999999953</v>
      </c>
      <c r="Y99" s="92">
        <v>24646.6</v>
      </c>
      <c r="Z99" s="87">
        <v>18150.310000000001</v>
      </c>
      <c r="AA99" s="56">
        <f t="shared" si="26"/>
        <v>6496.2899999999972</v>
      </c>
      <c r="AB99" s="95">
        <v>3472.0999999999985</v>
      </c>
      <c r="AC99" s="87">
        <v>1479.7700000000002</v>
      </c>
      <c r="AD99" s="56">
        <f t="shared" si="27"/>
        <v>1992.3299999999983</v>
      </c>
      <c r="AE99" s="58"/>
      <c r="AF99" s="58"/>
      <c r="AG99" s="56">
        <f t="shared" si="28"/>
        <v>0</v>
      </c>
      <c r="AH99" s="95"/>
      <c r="AI99" s="87">
        <v>6</v>
      </c>
      <c r="AJ99" s="57">
        <f t="shared" si="29"/>
        <v>-6</v>
      </c>
    </row>
    <row r="100" spans="1:36" ht="14.25" thickBot="1">
      <c r="A100" s="33">
        <v>80</v>
      </c>
      <c r="B100" s="80" t="s">
        <v>147</v>
      </c>
      <c r="C100" s="96">
        <v>3625.7</v>
      </c>
      <c r="D100" s="55">
        <f t="shared" si="15"/>
        <v>104779</v>
      </c>
      <c r="E100" s="56">
        <f t="shared" si="16"/>
        <v>104876.20000000001</v>
      </c>
      <c r="F100" s="57">
        <f t="shared" si="17"/>
        <v>-97.200000000011642</v>
      </c>
      <c r="G100" s="71"/>
      <c r="H100" s="59"/>
      <c r="I100" s="62">
        <f t="shared" si="18"/>
        <v>0</v>
      </c>
      <c r="J100" s="59"/>
      <c r="K100" s="59">
        <v>23.3</v>
      </c>
      <c r="L100" s="62">
        <f t="shared" si="19"/>
        <v>-23.3</v>
      </c>
      <c r="M100" s="59"/>
      <c r="N100" s="59">
        <v>375.8</v>
      </c>
      <c r="O100" s="62">
        <f t="shared" si="20"/>
        <v>-375.8</v>
      </c>
      <c r="P100" s="59">
        <v>104779</v>
      </c>
      <c r="Q100" s="59">
        <v>104453.8</v>
      </c>
      <c r="R100" s="62">
        <f t="shared" si="21"/>
        <v>325.19999999999709</v>
      </c>
      <c r="S100" s="85"/>
      <c r="T100" s="87">
        <v>23.3</v>
      </c>
      <c r="U100" s="64">
        <f t="shared" si="22"/>
        <v>-23.3</v>
      </c>
      <c r="V100" s="55">
        <f t="shared" si="23"/>
        <v>108404.7</v>
      </c>
      <c r="W100" s="56">
        <f t="shared" si="24"/>
        <v>95276.220000000016</v>
      </c>
      <c r="X100" s="57">
        <f t="shared" si="25"/>
        <v>13128.479999999981</v>
      </c>
      <c r="Y100" s="91">
        <v>96961.700000000012</v>
      </c>
      <c r="Z100" s="87">
        <v>86610.46</v>
      </c>
      <c r="AA100" s="56">
        <f t="shared" si="26"/>
        <v>10351.240000000005</v>
      </c>
      <c r="AB100" s="94">
        <v>9958.9999999999854</v>
      </c>
      <c r="AC100" s="87">
        <v>8617.630000000001</v>
      </c>
      <c r="AD100" s="56">
        <f t="shared" si="27"/>
        <v>1341.3699999999844</v>
      </c>
      <c r="AE100" s="58"/>
      <c r="AF100" s="58"/>
      <c r="AG100" s="56">
        <f t="shared" si="28"/>
        <v>0</v>
      </c>
      <c r="AH100" s="94">
        <v>1484</v>
      </c>
      <c r="AI100" s="87">
        <v>48.13</v>
      </c>
      <c r="AJ100" s="57">
        <f t="shared" si="29"/>
        <v>1435.87</v>
      </c>
    </row>
    <row r="101" spans="1:36" ht="14.25" thickBot="1">
      <c r="A101" s="33">
        <v>81</v>
      </c>
      <c r="B101" s="80" t="s">
        <v>148</v>
      </c>
      <c r="C101" s="96">
        <v>999.7</v>
      </c>
      <c r="D101" s="55">
        <f t="shared" si="15"/>
        <v>50808.2</v>
      </c>
      <c r="E101" s="56">
        <f t="shared" si="16"/>
        <v>50797.9</v>
      </c>
      <c r="F101" s="57">
        <f t="shared" si="17"/>
        <v>10.299999999995634</v>
      </c>
      <c r="G101" s="71"/>
      <c r="H101" s="59"/>
      <c r="I101" s="62">
        <f t="shared" si="18"/>
        <v>0</v>
      </c>
      <c r="J101" s="59"/>
      <c r="K101" s="59"/>
      <c r="L101" s="62">
        <f t="shared" si="19"/>
        <v>0</v>
      </c>
      <c r="M101" s="59"/>
      <c r="N101" s="59">
        <v>118.3</v>
      </c>
      <c r="O101" s="62">
        <f t="shared" si="20"/>
        <v>-118.3</v>
      </c>
      <c r="P101" s="59">
        <v>50808.2</v>
      </c>
      <c r="Q101" s="59">
        <v>50679.6</v>
      </c>
      <c r="R101" s="62">
        <f t="shared" si="21"/>
        <v>128.59999999999854</v>
      </c>
      <c r="S101" s="85"/>
      <c r="T101" s="87"/>
      <c r="U101" s="64">
        <f t="shared" si="22"/>
        <v>0</v>
      </c>
      <c r="V101" s="55">
        <f t="shared" si="23"/>
        <v>51807.899999999994</v>
      </c>
      <c r="W101" s="56">
        <f t="shared" si="24"/>
        <v>46283.24</v>
      </c>
      <c r="X101" s="57">
        <f t="shared" si="25"/>
        <v>5524.6599999999962</v>
      </c>
      <c r="Y101" s="91">
        <v>46827.9</v>
      </c>
      <c r="Z101" s="87">
        <v>43031.38</v>
      </c>
      <c r="AA101" s="56">
        <f t="shared" si="26"/>
        <v>3796.5200000000041</v>
      </c>
      <c r="AB101" s="94">
        <v>4679.9999999999927</v>
      </c>
      <c r="AC101" s="87">
        <v>3230.8599999999997</v>
      </c>
      <c r="AD101" s="56">
        <f t="shared" si="27"/>
        <v>1449.1399999999931</v>
      </c>
      <c r="AE101" s="58"/>
      <c r="AF101" s="58"/>
      <c r="AG101" s="56">
        <f t="shared" si="28"/>
        <v>0</v>
      </c>
      <c r="AH101" s="94">
        <v>300</v>
      </c>
      <c r="AI101" s="87">
        <v>21</v>
      </c>
      <c r="AJ101" s="57">
        <f t="shared" si="29"/>
        <v>279</v>
      </c>
    </row>
    <row r="102" spans="1:36" ht="14.25" thickBot="1">
      <c r="A102" s="33">
        <v>82</v>
      </c>
      <c r="B102" s="80" t="s">
        <v>149</v>
      </c>
      <c r="C102" s="96">
        <v>28202.400000000001</v>
      </c>
      <c r="D102" s="55">
        <f t="shared" si="15"/>
        <v>163817.19999999998</v>
      </c>
      <c r="E102" s="56">
        <f t="shared" si="16"/>
        <v>164884.57</v>
      </c>
      <c r="F102" s="57">
        <f t="shared" si="17"/>
        <v>-1067.3700000000244</v>
      </c>
      <c r="G102" s="71"/>
      <c r="H102" s="59"/>
      <c r="I102" s="62">
        <f t="shared" si="18"/>
        <v>0</v>
      </c>
      <c r="J102" s="59"/>
      <c r="K102" s="59">
        <v>1587.3700000000001</v>
      </c>
      <c r="L102" s="62">
        <f t="shared" si="19"/>
        <v>-1587.3700000000001</v>
      </c>
      <c r="M102" s="59"/>
      <c r="N102" s="59">
        <v>695.7</v>
      </c>
      <c r="O102" s="62">
        <f t="shared" si="20"/>
        <v>-695.7</v>
      </c>
      <c r="P102" s="59">
        <v>163817.19999999998</v>
      </c>
      <c r="Q102" s="59">
        <v>162601.5</v>
      </c>
      <c r="R102" s="62">
        <f t="shared" si="21"/>
        <v>1215.6999999999825</v>
      </c>
      <c r="S102" s="85"/>
      <c r="T102" s="87"/>
      <c r="U102" s="64">
        <f t="shared" si="22"/>
        <v>0</v>
      </c>
      <c r="V102" s="55">
        <f t="shared" si="23"/>
        <v>192019.59999999998</v>
      </c>
      <c r="W102" s="56">
        <f t="shared" si="24"/>
        <v>144827.44</v>
      </c>
      <c r="X102" s="57">
        <f t="shared" si="25"/>
        <v>47192.159999999974</v>
      </c>
      <c r="Y102" s="91">
        <v>156120.79999999999</v>
      </c>
      <c r="Z102" s="87">
        <v>132790.94</v>
      </c>
      <c r="AA102" s="56">
        <f t="shared" si="26"/>
        <v>23329.859999999986</v>
      </c>
      <c r="AB102" s="94">
        <v>24046</v>
      </c>
      <c r="AC102" s="87">
        <v>10855.289999999999</v>
      </c>
      <c r="AD102" s="56">
        <f t="shared" si="27"/>
        <v>13190.710000000001</v>
      </c>
      <c r="AE102" s="58"/>
      <c r="AF102" s="58"/>
      <c r="AG102" s="56">
        <f t="shared" si="28"/>
        <v>0</v>
      </c>
      <c r="AH102" s="94">
        <v>11852.8</v>
      </c>
      <c r="AI102" s="87">
        <v>1181.21</v>
      </c>
      <c r="AJ102" s="57">
        <f t="shared" si="29"/>
        <v>10671.59</v>
      </c>
    </row>
    <row r="103" spans="1:36" ht="14.25" thickBot="1">
      <c r="A103" s="33">
        <v>83</v>
      </c>
      <c r="B103" s="80" t="s">
        <v>150</v>
      </c>
      <c r="C103" s="96">
        <v>8878.6</v>
      </c>
      <c r="D103" s="55">
        <f t="shared" si="15"/>
        <v>84596.3</v>
      </c>
      <c r="E103" s="56">
        <f t="shared" si="16"/>
        <v>82383.199999999997</v>
      </c>
      <c r="F103" s="57">
        <f t="shared" si="17"/>
        <v>2213.1000000000058</v>
      </c>
      <c r="G103" s="71"/>
      <c r="H103" s="59">
        <v>90</v>
      </c>
      <c r="I103" s="62">
        <f t="shared" si="18"/>
        <v>-90</v>
      </c>
      <c r="J103" s="59"/>
      <c r="K103" s="59"/>
      <c r="L103" s="62">
        <f t="shared" si="19"/>
        <v>0</v>
      </c>
      <c r="M103" s="59">
        <v>229.6</v>
      </c>
      <c r="N103" s="59">
        <v>177.5</v>
      </c>
      <c r="O103" s="62">
        <f t="shared" si="20"/>
        <v>52.099999999999994</v>
      </c>
      <c r="P103" s="59">
        <v>83929.7</v>
      </c>
      <c r="Q103" s="59">
        <v>81929.7</v>
      </c>
      <c r="R103" s="62">
        <f t="shared" si="21"/>
        <v>2000</v>
      </c>
      <c r="S103" s="85">
        <v>437</v>
      </c>
      <c r="T103" s="87">
        <v>186</v>
      </c>
      <c r="U103" s="64">
        <f t="shared" si="22"/>
        <v>251</v>
      </c>
      <c r="V103" s="55">
        <f t="shared" si="23"/>
        <v>93474.900000000009</v>
      </c>
      <c r="W103" s="56">
        <f t="shared" si="24"/>
        <v>76436.350000000006</v>
      </c>
      <c r="X103" s="57">
        <f t="shared" si="25"/>
        <v>17038.550000000003</v>
      </c>
      <c r="Y103" s="91">
        <v>83899.4</v>
      </c>
      <c r="Z103" s="87">
        <v>70728.69</v>
      </c>
      <c r="AA103" s="56">
        <f t="shared" si="26"/>
        <v>13170.709999999992</v>
      </c>
      <c r="AB103" s="94">
        <v>8275.5000000000146</v>
      </c>
      <c r="AC103" s="87">
        <v>4991.32</v>
      </c>
      <c r="AD103" s="56">
        <f t="shared" si="27"/>
        <v>3284.1800000000148</v>
      </c>
      <c r="AE103" s="58"/>
      <c r="AF103" s="58"/>
      <c r="AG103" s="56">
        <f t="shared" si="28"/>
        <v>0</v>
      </c>
      <c r="AH103" s="94">
        <v>1300</v>
      </c>
      <c r="AI103" s="87">
        <v>716.34</v>
      </c>
      <c r="AJ103" s="57">
        <f t="shared" si="29"/>
        <v>583.66</v>
      </c>
    </row>
    <row r="104" spans="1:36" ht="14.25" thickBot="1">
      <c r="A104" s="33">
        <v>84</v>
      </c>
      <c r="B104" s="80" t="s">
        <v>151</v>
      </c>
      <c r="C104" s="96">
        <v>2911.1</v>
      </c>
      <c r="D104" s="55">
        <f t="shared" si="15"/>
        <v>52214.9</v>
      </c>
      <c r="E104" s="56">
        <f t="shared" si="16"/>
        <v>52837.8</v>
      </c>
      <c r="F104" s="57">
        <f t="shared" si="17"/>
        <v>-622.90000000000146</v>
      </c>
      <c r="G104" s="71"/>
      <c r="H104" s="59"/>
      <c r="I104" s="62">
        <f t="shared" si="18"/>
        <v>0</v>
      </c>
      <c r="J104" s="59"/>
      <c r="K104" s="59"/>
      <c r="L104" s="62">
        <f t="shared" si="19"/>
        <v>0</v>
      </c>
      <c r="M104" s="59"/>
      <c r="N104" s="59">
        <v>644.4</v>
      </c>
      <c r="O104" s="62">
        <f t="shared" si="20"/>
        <v>-644.4</v>
      </c>
      <c r="P104" s="59">
        <v>52179.9</v>
      </c>
      <c r="Q104" s="59">
        <v>52179.4</v>
      </c>
      <c r="R104" s="62">
        <f t="shared" si="21"/>
        <v>0.5</v>
      </c>
      <c r="S104" s="85">
        <v>35</v>
      </c>
      <c r="T104" s="87">
        <v>14</v>
      </c>
      <c r="U104" s="64">
        <f t="shared" si="22"/>
        <v>21</v>
      </c>
      <c r="V104" s="55">
        <f t="shared" si="23"/>
        <v>55126</v>
      </c>
      <c r="W104" s="56">
        <f t="shared" si="24"/>
        <v>49053.919999999998</v>
      </c>
      <c r="X104" s="57">
        <f t="shared" si="25"/>
        <v>6072.0800000000017</v>
      </c>
      <c r="Y104" s="91">
        <v>47583</v>
      </c>
      <c r="Z104" s="87">
        <v>45164.46</v>
      </c>
      <c r="AA104" s="56">
        <f t="shared" si="26"/>
        <v>2418.5400000000009</v>
      </c>
      <c r="AB104" s="94">
        <v>5313</v>
      </c>
      <c r="AC104" s="87">
        <v>3174.13</v>
      </c>
      <c r="AD104" s="56">
        <f t="shared" si="27"/>
        <v>2138.87</v>
      </c>
      <c r="AE104" s="58"/>
      <c r="AF104" s="58"/>
      <c r="AG104" s="56">
        <f t="shared" si="28"/>
        <v>0</v>
      </c>
      <c r="AH104" s="94">
        <v>2230</v>
      </c>
      <c r="AI104" s="87">
        <v>715.32999999999993</v>
      </c>
      <c r="AJ104" s="57">
        <f t="shared" si="29"/>
        <v>1514.67</v>
      </c>
    </row>
    <row r="105" spans="1:36" ht="14.25" thickBot="1">
      <c r="A105" s="33">
        <v>85</v>
      </c>
      <c r="B105" s="80" t="s">
        <v>152</v>
      </c>
      <c r="C105" s="96">
        <v>2008.3</v>
      </c>
      <c r="D105" s="55">
        <f t="shared" si="15"/>
        <v>69331.5</v>
      </c>
      <c r="E105" s="56">
        <f t="shared" si="16"/>
        <v>69364.800000000003</v>
      </c>
      <c r="F105" s="57">
        <f t="shared" si="17"/>
        <v>-33.30000000000291</v>
      </c>
      <c r="G105" s="71"/>
      <c r="H105" s="59"/>
      <c r="I105" s="62">
        <f t="shared" si="18"/>
        <v>0</v>
      </c>
      <c r="J105" s="59"/>
      <c r="K105" s="59">
        <v>20</v>
      </c>
      <c r="L105" s="62">
        <f t="shared" si="19"/>
        <v>-20</v>
      </c>
      <c r="M105" s="59"/>
      <c r="N105" s="59">
        <v>15.1</v>
      </c>
      <c r="O105" s="62">
        <f t="shared" si="20"/>
        <v>-15.1</v>
      </c>
      <c r="P105" s="59">
        <v>69331.5</v>
      </c>
      <c r="Q105" s="59">
        <v>69329.7</v>
      </c>
      <c r="R105" s="62">
        <f t="shared" si="21"/>
        <v>1.8000000000029104</v>
      </c>
      <c r="S105" s="85"/>
      <c r="T105" s="87"/>
      <c r="U105" s="64">
        <f t="shared" si="22"/>
        <v>0</v>
      </c>
      <c r="V105" s="55">
        <f t="shared" si="23"/>
        <v>71339.8</v>
      </c>
      <c r="W105" s="56">
        <f t="shared" si="24"/>
        <v>62534.78</v>
      </c>
      <c r="X105" s="57">
        <f t="shared" si="25"/>
        <v>8805.0200000000041</v>
      </c>
      <c r="Y105" s="91">
        <v>60580</v>
      </c>
      <c r="Z105" s="87">
        <v>56849.5</v>
      </c>
      <c r="AA105" s="56">
        <f t="shared" si="26"/>
        <v>3730.5</v>
      </c>
      <c r="AB105" s="94">
        <v>8759.8000000000029</v>
      </c>
      <c r="AC105" s="87">
        <v>4090.6800000000003</v>
      </c>
      <c r="AD105" s="56">
        <f t="shared" si="27"/>
        <v>4669.1200000000026</v>
      </c>
      <c r="AE105" s="58"/>
      <c r="AF105" s="58"/>
      <c r="AG105" s="56">
        <f t="shared" si="28"/>
        <v>0</v>
      </c>
      <c r="AH105" s="94">
        <v>2000</v>
      </c>
      <c r="AI105" s="87">
        <v>1594.6</v>
      </c>
      <c r="AJ105" s="57">
        <f t="shared" si="29"/>
        <v>405.40000000000009</v>
      </c>
    </row>
    <row r="106" spans="1:36" ht="14.25" thickBot="1">
      <c r="A106" s="33">
        <v>86</v>
      </c>
      <c r="B106" s="81" t="s">
        <v>153</v>
      </c>
      <c r="C106" s="96">
        <v>1344</v>
      </c>
      <c r="D106" s="55">
        <f t="shared" si="15"/>
        <v>92829.8</v>
      </c>
      <c r="E106" s="56">
        <f t="shared" si="16"/>
        <v>86501.7</v>
      </c>
      <c r="F106" s="57">
        <f t="shared" si="17"/>
        <v>6328.1000000000058</v>
      </c>
      <c r="G106" s="71"/>
      <c r="H106" s="59"/>
      <c r="I106" s="62">
        <f t="shared" si="18"/>
        <v>0</v>
      </c>
      <c r="J106" s="59"/>
      <c r="K106" s="59"/>
      <c r="L106" s="62">
        <f t="shared" si="19"/>
        <v>0</v>
      </c>
      <c r="M106" s="59"/>
      <c r="N106" s="59">
        <v>55</v>
      </c>
      <c r="O106" s="62">
        <f t="shared" si="20"/>
        <v>-55</v>
      </c>
      <c r="P106" s="59">
        <v>92735.3</v>
      </c>
      <c r="Q106" s="59">
        <v>86419.7</v>
      </c>
      <c r="R106" s="62">
        <f t="shared" si="21"/>
        <v>6315.6000000000058</v>
      </c>
      <c r="S106" s="85">
        <v>94.5</v>
      </c>
      <c r="T106" s="87">
        <v>27</v>
      </c>
      <c r="U106" s="64">
        <f t="shared" si="22"/>
        <v>67.5</v>
      </c>
      <c r="V106" s="55">
        <f t="shared" si="23"/>
        <v>94173.8</v>
      </c>
      <c r="W106" s="56">
        <f t="shared" si="24"/>
        <v>79744.160000000003</v>
      </c>
      <c r="X106" s="57">
        <f t="shared" si="25"/>
        <v>14429.64</v>
      </c>
      <c r="Y106" s="91">
        <v>87839.8</v>
      </c>
      <c r="Z106" s="87">
        <v>75265.14</v>
      </c>
      <c r="AA106" s="56">
        <f t="shared" si="26"/>
        <v>12574.660000000003</v>
      </c>
      <c r="AB106" s="95">
        <v>5834</v>
      </c>
      <c r="AC106" s="87">
        <v>4429.0199999999995</v>
      </c>
      <c r="AD106" s="56">
        <f t="shared" si="27"/>
        <v>1404.9800000000005</v>
      </c>
      <c r="AE106" s="58"/>
      <c r="AF106" s="58"/>
      <c r="AG106" s="56">
        <f t="shared" si="28"/>
        <v>0</v>
      </c>
      <c r="AH106" s="94">
        <v>500</v>
      </c>
      <c r="AI106" s="87">
        <v>50</v>
      </c>
      <c r="AJ106" s="57">
        <f t="shared" si="29"/>
        <v>450</v>
      </c>
    </row>
    <row r="107" spans="1:36" ht="14.25" thickBot="1">
      <c r="A107" s="33">
        <v>87</v>
      </c>
      <c r="B107" s="81" t="s">
        <v>154</v>
      </c>
      <c r="C107" s="96">
        <v>2542.8000000000002</v>
      </c>
      <c r="D107" s="55">
        <f t="shared" si="15"/>
        <v>72929.100000000006</v>
      </c>
      <c r="E107" s="56">
        <f t="shared" si="16"/>
        <v>73263.009999999995</v>
      </c>
      <c r="F107" s="57">
        <f t="shared" si="17"/>
        <v>-333.90999999998894</v>
      </c>
      <c r="G107" s="71"/>
      <c r="H107" s="59"/>
      <c r="I107" s="62">
        <f t="shared" si="18"/>
        <v>0</v>
      </c>
      <c r="J107" s="59"/>
      <c r="K107" s="59"/>
      <c r="L107" s="62">
        <f t="shared" si="19"/>
        <v>0</v>
      </c>
      <c r="M107" s="59">
        <v>108</v>
      </c>
      <c r="N107" s="59">
        <v>515.81000000000006</v>
      </c>
      <c r="O107" s="62">
        <f t="shared" si="20"/>
        <v>-407.81000000000006</v>
      </c>
      <c r="P107" s="59">
        <v>72701.100000000006</v>
      </c>
      <c r="Q107" s="59">
        <v>72699.199999999997</v>
      </c>
      <c r="R107" s="62">
        <f t="shared" si="21"/>
        <v>1.9000000000087311</v>
      </c>
      <c r="S107" s="85">
        <v>120</v>
      </c>
      <c r="T107" s="87">
        <v>48</v>
      </c>
      <c r="U107" s="64">
        <f t="shared" si="22"/>
        <v>72</v>
      </c>
      <c r="V107" s="55">
        <f t="shared" si="23"/>
        <v>75471.92</v>
      </c>
      <c r="W107" s="56">
        <f t="shared" si="24"/>
        <v>66778.14</v>
      </c>
      <c r="X107" s="57">
        <f t="shared" si="25"/>
        <v>8693.7799999999988</v>
      </c>
      <c r="Y107" s="91">
        <v>65546.8</v>
      </c>
      <c r="Z107" s="87">
        <v>60737.17</v>
      </c>
      <c r="AA107" s="56">
        <f t="shared" si="26"/>
        <v>4809.6300000000047</v>
      </c>
      <c r="AB107" s="94">
        <v>6816.62</v>
      </c>
      <c r="AC107" s="87">
        <v>5544.9699999999984</v>
      </c>
      <c r="AD107" s="56">
        <f t="shared" si="27"/>
        <v>1271.6500000000015</v>
      </c>
      <c r="AE107" s="58"/>
      <c r="AF107" s="58"/>
      <c r="AG107" s="56">
        <f t="shared" si="28"/>
        <v>0</v>
      </c>
      <c r="AH107" s="94">
        <v>3108.5</v>
      </c>
      <c r="AI107" s="87">
        <v>496</v>
      </c>
      <c r="AJ107" s="57">
        <f t="shared" si="29"/>
        <v>2612.5</v>
      </c>
    </row>
    <row r="108" spans="1:36" ht="14.25" thickBot="1">
      <c r="A108" s="33">
        <v>88</v>
      </c>
      <c r="B108" s="81" t="s">
        <v>155</v>
      </c>
      <c r="C108" s="96">
        <v>1450.3</v>
      </c>
      <c r="D108" s="55">
        <f t="shared" si="15"/>
        <v>70492.100000000006</v>
      </c>
      <c r="E108" s="56">
        <f t="shared" si="16"/>
        <v>64302.700000000004</v>
      </c>
      <c r="F108" s="57">
        <f t="shared" si="17"/>
        <v>6189.4000000000015</v>
      </c>
      <c r="G108" s="71"/>
      <c r="H108" s="59"/>
      <c r="I108" s="62">
        <f t="shared" si="18"/>
        <v>0</v>
      </c>
      <c r="J108" s="59"/>
      <c r="K108" s="59"/>
      <c r="L108" s="62">
        <f t="shared" si="19"/>
        <v>0</v>
      </c>
      <c r="M108" s="59">
        <v>118.8</v>
      </c>
      <c r="N108" s="59">
        <v>157.4</v>
      </c>
      <c r="O108" s="62">
        <f t="shared" si="20"/>
        <v>-38.600000000000009</v>
      </c>
      <c r="P108" s="59">
        <v>70373.3</v>
      </c>
      <c r="Q108" s="59">
        <v>64145.3</v>
      </c>
      <c r="R108" s="62">
        <f t="shared" si="21"/>
        <v>6228</v>
      </c>
      <c r="S108" s="85"/>
      <c r="T108" s="87"/>
      <c r="U108" s="64">
        <f t="shared" si="22"/>
        <v>0</v>
      </c>
      <c r="V108" s="55">
        <f t="shared" si="23"/>
        <v>71942.400000000009</v>
      </c>
      <c r="W108" s="56">
        <f t="shared" si="24"/>
        <v>62315.060000000005</v>
      </c>
      <c r="X108" s="57">
        <f t="shared" si="25"/>
        <v>9627.3400000000038</v>
      </c>
      <c r="Y108" s="91">
        <v>62556.1</v>
      </c>
      <c r="Z108" s="87">
        <v>56638.58</v>
      </c>
      <c r="AA108" s="56">
        <f t="shared" si="26"/>
        <v>5917.5199999999968</v>
      </c>
      <c r="AB108" s="94">
        <v>7606.3000000000102</v>
      </c>
      <c r="AC108" s="87">
        <v>5662.0800000000008</v>
      </c>
      <c r="AD108" s="56">
        <f t="shared" si="27"/>
        <v>1944.2200000000093</v>
      </c>
      <c r="AE108" s="58"/>
      <c r="AF108" s="58"/>
      <c r="AG108" s="56">
        <f t="shared" si="28"/>
        <v>0</v>
      </c>
      <c r="AH108" s="94">
        <v>1780</v>
      </c>
      <c r="AI108" s="87">
        <v>14.4</v>
      </c>
      <c r="AJ108" s="57">
        <f t="shared" si="29"/>
        <v>1765.6</v>
      </c>
    </row>
    <row r="109" spans="1:36" ht="14.25" thickBot="1">
      <c r="A109" s="33">
        <v>89</v>
      </c>
      <c r="B109" s="81" t="s">
        <v>156</v>
      </c>
      <c r="C109" s="96">
        <v>1840.8</v>
      </c>
      <c r="D109" s="55">
        <f t="shared" si="15"/>
        <v>80339.8</v>
      </c>
      <c r="E109" s="56">
        <f t="shared" si="16"/>
        <v>79449.39</v>
      </c>
      <c r="F109" s="57">
        <f t="shared" si="17"/>
        <v>890.41000000000349</v>
      </c>
      <c r="G109" s="71"/>
      <c r="H109" s="59"/>
      <c r="I109" s="62">
        <f t="shared" si="18"/>
        <v>0</v>
      </c>
      <c r="J109" s="59"/>
      <c r="K109" s="59"/>
      <c r="L109" s="62">
        <f t="shared" si="19"/>
        <v>0</v>
      </c>
      <c r="M109" s="59"/>
      <c r="N109" s="59">
        <v>734.71</v>
      </c>
      <c r="O109" s="62">
        <f t="shared" si="20"/>
        <v>-734.71</v>
      </c>
      <c r="P109" s="59">
        <v>80134.8</v>
      </c>
      <c r="Q109" s="59">
        <v>78605.2</v>
      </c>
      <c r="R109" s="62">
        <f t="shared" si="21"/>
        <v>1529.6000000000058</v>
      </c>
      <c r="S109" s="85">
        <v>205</v>
      </c>
      <c r="T109" s="87">
        <v>109.48</v>
      </c>
      <c r="U109" s="64">
        <f t="shared" si="22"/>
        <v>95.52</v>
      </c>
      <c r="V109" s="55">
        <f t="shared" si="23"/>
        <v>82180.600000000006</v>
      </c>
      <c r="W109" s="56">
        <f t="shared" si="24"/>
        <v>65542.12</v>
      </c>
      <c r="X109" s="57">
        <f t="shared" si="25"/>
        <v>16638.48000000001</v>
      </c>
      <c r="Y109" s="91">
        <v>69789.8</v>
      </c>
      <c r="Z109" s="87">
        <v>59389.14</v>
      </c>
      <c r="AA109" s="56">
        <f t="shared" si="26"/>
        <v>10400.660000000003</v>
      </c>
      <c r="AB109" s="94">
        <v>11590.800000000003</v>
      </c>
      <c r="AC109" s="87">
        <v>6127.7800000000007</v>
      </c>
      <c r="AD109" s="56">
        <f t="shared" si="27"/>
        <v>5463.0200000000023</v>
      </c>
      <c r="AE109" s="58"/>
      <c r="AF109" s="58"/>
      <c r="AG109" s="56">
        <f t="shared" si="28"/>
        <v>0</v>
      </c>
      <c r="AH109" s="94">
        <v>800</v>
      </c>
      <c r="AI109" s="87">
        <v>25.2</v>
      </c>
      <c r="AJ109" s="57">
        <f t="shared" si="29"/>
        <v>774.8</v>
      </c>
    </row>
    <row r="110" spans="1:36" ht="14.25" thickBot="1">
      <c r="A110" s="33">
        <v>90</v>
      </c>
      <c r="B110" s="81" t="s">
        <v>157</v>
      </c>
      <c r="C110" s="96">
        <v>7306.6</v>
      </c>
      <c r="D110" s="55">
        <f t="shared" si="15"/>
        <v>65419.3</v>
      </c>
      <c r="E110" s="56">
        <f t="shared" si="16"/>
        <v>47069.4</v>
      </c>
      <c r="F110" s="57">
        <f t="shared" si="17"/>
        <v>18349.900000000001</v>
      </c>
      <c r="G110" s="71"/>
      <c r="H110" s="59"/>
      <c r="I110" s="62">
        <f t="shared" si="18"/>
        <v>0</v>
      </c>
      <c r="J110" s="59"/>
      <c r="K110" s="59"/>
      <c r="L110" s="62">
        <f t="shared" si="19"/>
        <v>0</v>
      </c>
      <c r="M110" s="59"/>
      <c r="N110" s="59">
        <v>49</v>
      </c>
      <c r="O110" s="62">
        <f t="shared" si="20"/>
        <v>-49</v>
      </c>
      <c r="P110" s="59">
        <v>65419.3</v>
      </c>
      <c r="Q110" s="59">
        <v>47020.4</v>
      </c>
      <c r="R110" s="62">
        <f t="shared" si="21"/>
        <v>18398.900000000001</v>
      </c>
      <c r="S110" s="85"/>
      <c r="T110" s="87"/>
      <c r="U110" s="64">
        <f t="shared" si="22"/>
        <v>0</v>
      </c>
      <c r="V110" s="55">
        <f t="shared" si="23"/>
        <v>72725.900000000009</v>
      </c>
      <c r="W110" s="56">
        <f t="shared" si="24"/>
        <v>54135.6</v>
      </c>
      <c r="X110" s="57">
        <f t="shared" si="25"/>
        <v>18590.30000000001</v>
      </c>
      <c r="Y110" s="91">
        <v>58635.9</v>
      </c>
      <c r="Z110" s="87">
        <v>46999.1</v>
      </c>
      <c r="AA110" s="56">
        <f t="shared" si="26"/>
        <v>11636.800000000003</v>
      </c>
      <c r="AB110" s="94">
        <v>13290.000000000007</v>
      </c>
      <c r="AC110" s="87">
        <v>7108.5</v>
      </c>
      <c r="AD110" s="56">
        <f t="shared" si="27"/>
        <v>6181.5000000000073</v>
      </c>
      <c r="AE110" s="58"/>
      <c r="AF110" s="58"/>
      <c r="AG110" s="56">
        <f t="shared" si="28"/>
        <v>0</v>
      </c>
      <c r="AH110" s="94">
        <v>800</v>
      </c>
      <c r="AI110" s="87">
        <v>28</v>
      </c>
      <c r="AJ110" s="57">
        <f t="shared" si="29"/>
        <v>772</v>
      </c>
    </row>
    <row r="111" spans="1:36" ht="14.25" thickBot="1">
      <c r="A111" s="33">
        <v>91</v>
      </c>
      <c r="B111" s="80" t="s">
        <v>39</v>
      </c>
      <c r="C111" s="96">
        <v>3331.8</v>
      </c>
      <c r="D111" s="55">
        <f t="shared" si="15"/>
        <v>25746.1</v>
      </c>
      <c r="E111" s="56">
        <f t="shared" si="16"/>
        <v>25947</v>
      </c>
      <c r="F111" s="57">
        <f t="shared" si="17"/>
        <v>-200.90000000000146</v>
      </c>
      <c r="G111" s="71"/>
      <c r="H111" s="59"/>
      <c r="I111" s="62">
        <f t="shared" si="18"/>
        <v>0</v>
      </c>
      <c r="J111" s="59"/>
      <c r="K111" s="59"/>
      <c r="L111" s="62">
        <f t="shared" si="19"/>
        <v>0</v>
      </c>
      <c r="M111" s="59"/>
      <c r="N111" s="59"/>
      <c r="O111" s="62">
        <f t="shared" si="20"/>
        <v>0</v>
      </c>
      <c r="P111" s="59">
        <v>25746.1</v>
      </c>
      <c r="Q111" s="59">
        <v>25947</v>
      </c>
      <c r="R111" s="62">
        <f t="shared" si="21"/>
        <v>-200.90000000000146</v>
      </c>
      <c r="S111" s="85"/>
      <c r="T111" s="87"/>
      <c r="U111" s="64">
        <f t="shared" si="22"/>
        <v>0</v>
      </c>
      <c r="V111" s="55">
        <f t="shared" si="23"/>
        <v>29077.899999999998</v>
      </c>
      <c r="W111" s="56">
        <f t="shared" si="24"/>
        <v>20057.740000000002</v>
      </c>
      <c r="X111" s="57">
        <f t="shared" si="25"/>
        <v>9020.1599999999962</v>
      </c>
      <c r="Y111" s="91">
        <v>25308.400000000001</v>
      </c>
      <c r="Z111" s="87">
        <v>19778.41</v>
      </c>
      <c r="AA111" s="56">
        <f t="shared" si="26"/>
        <v>5529.9900000000016</v>
      </c>
      <c r="AB111" s="94">
        <v>3269.4999999999964</v>
      </c>
      <c r="AC111" s="87">
        <v>223.33</v>
      </c>
      <c r="AD111" s="56">
        <f t="shared" si="27"/>
        <v>3046.1699999999964</v>
      </c>
      <c r="AE111" s="58"/>
      <c r="AF111" s="58"/>
      <c r="AG111" s="56">
        <f t="shared" si="28"/>
        <v>0</v>
      </c>
      <c r="AH111" s="94">
        <v>500</v>
      </c>
      <c r="AI111" s="87">
        <v>56</v>
      </c>
      <c r="AJ111" s="57">
        <f t="shared" si="29"/>
        <v>444</v>
      </c>
    </row>
    <row r="112" spans="1:36" ht="14.25" thickBot="1">
      <c r="A112" s="33">
        <v>92</v>
      </c>
      <c r="B112" s="80" t="s">
        <v>40</v>
      </c>
      <c r="C112" s="96">
        <v>4837.8999999999996</v>
      </c>
      <c r="D112" s="55">
        <f t="shared" si="15"/>
        <v>27162.9</v>
      </c>
      <c r="E112" s="56">
        <f t="shared" si="16"/>
        <v>26962</v>
      </c>
      <c r="F112" s="57">
        <f t="shared" si="17"/>
        <v>200.90000000000146</v>
      </c>
      <c r="G112" s="71"/>
      <c r="H112" s="59"/>
      <c r="I112" s="62">
        <f t="shared" si="18"/>
        <v>0</v>
      </c>
      <c r="J112" s="59"/>
      <c r="K112" s="59"/>
      <c r="L112" s="62">
        <f t="shared" si="19"/>
        <v>0</v>
      </c>
      <c r="M112" s="59"/>
      <c r="N112" s="59"/>
      <c r="O112" s="62">
        <f t="shared" si="20"/>
        <v>0</v>
      </c>
      <c r="P112" s="59">
        <v>27162.9</v>
      </c>
      <c r="Q112" s="59">
        <v>26962</v>
      </c>
      <c r="R112" s="62">
        <f t="shared" si="21"/>
        <v>200.90000000000146</v>
      </c>
      <c r="S112" s="85"/>
      <c r="T112" s="87"/>
      <c r="U112" s="64">
        <f t="shared" si="22"/>
        <v>0</v>
      </c>
      <c r="V112" s="55">
        <f t="shared" si="23"/>
        <v>32000.800000000003</v>
      </c>
      <c r="W112" s="56">
        <f t="shared" si="24"/>
        <v>23784.98</v>
      </c>
      <c r="X112" s="57">
        <f t="shared" si="25"/>
        <v>8215.8200000000033</v>
      </c>
      <c r="Y112" s="91">
        <v>23487.7</v>
      </c>
      <c r="Z112" s="87">
        <v>19559.95</v>
      </c>
      <c r="AA112" s="56">
        <f t="shared" si="26"/>
        <v>3927.75</v>
      </c>
      <c r="AB112" s="94">
        <v>7113.1</v>
      </c>
      <c r="AC112" s="87">
        <v>3078.07</v>
      </c>
      <c r="AD112" s="56">
        <f t="shared" si="27"/>
        <v>4035.03</v>
      </c>
      <c r="AE112" s="58"/>
      <c r="AF112" s="58"/>
      <c r="AG112" s="56">
        <f t="shared" si="28"/>
        <v>0</v>
      </c>
      <c r="AH112" s="94">
        <v>1400</v>
      </c>
      <c r="AI112" s="87">
        <v>1146.96</v>
      </c>
      <c r="AJ112" s="57">
        <f t="shared" si="29"/>
        <v>253.03999999999996</v>
      </c>
    </row>
    <row r="113" spans="1:36" ht="14.25" thickBot="1">
      <c r="A113" s="33">
        <v>93</v>
      </c>
      <c r="B113" s="80" t="s">
        <v>41</v>
      </c>
      <c r="C113" s="96"/>
      <c r="D113" s="55">
        <f t="shared" si="15"/>
        <v>3881.5</v>
      </c>
      <c r="E113" s="56">
        <f t="shared" si="16"/>
        <v>1981.5</v>
      </c>
      <c r="F113" s="57">
        <f t="shared" si="17"/>
        <v>1900</v>
      </c>
      <c r="G113" s="71"/>
      <c r="H113" s="59"/>
      <c r="I113" s="62">
        <f t="shared" si="18"/>
        <v>0</v>
      </c>
      <c r="J113" s="59"/>
      <c r="K113" s="59"/>
      <c r="L113" s="62">
        <f t="shared" si="19"/>
        <v>0</v>
      </c>
      <c r="M113" s="59">
        <v>3881.5</v>
      </c>
      <c r="N113" s="59">
        <v>1981.5</v>
      </c>
      <c r="O113" s="62">
        <f t="shared" si="20"/>
        <v>1900</v>
      </c>
      <c r="P113" s="59"/>
      <c r="Q113" s="59"/>
      <c r="R113" s="62">
        <f t="shared" si="21"/>
        <v>0</v>
      </c>
      <c r="S113" s="85"/>
      <c r="T113" s="87"/>
      <c r="U113" s="64">
        <f t="shared" si="22"/>
        <v>0</v>
      </c>
      <c r="V113" s="55">
        <f t="shared" si="23"/>
        <v>3881.54</v>
      </c>
      <c r="W113" s="56">
        <f t="shared" si="24"/>
        <v>1706.8</v>
      </c>
      <c r="X113" s="57">
        <f t="shared" si="25"/>
        <v>2174.7399999999998</v>
      </c>
      <c r="Y113" s="91">
        <v>2747.5</v>
      </c>
      <c r="Z113" s="87">
        <v>1706.8</v>
      </c>
      <c r="AA113" s="56">
        <f t="shared" si="26"/>
        <v>1040.7</v>
      </c>
      <c r="AB113" s="94">
        <v>1134.04</v>
      </c>
      <c r="AC113" s="87"/>
      <c r="AD113" s="56">
        <f t="shared" si="27"/>
        <v>1134.04</v>
      </c>
      <c r="AE113" s="58"/>
      <c r="AF113" s="58"/>
      <c r="AG113" s="56">
        <f t="shared" si="28"/>
        <v>0</v>
      </c>
      <c r="AH113" s="94"/>
      <c r="AI113" s="87"/>
      <c r="AJ113" s="57">
        <f t="shared" si="29"/>
        <v>0</v>
      </c>
    </row>
    <row r="114" spans="1:36" ht="14.25" thickBot="1">
      <c r="A114" s="33">
        <v>94</v>
      </c>
      <c r="B114" s="82" t="s">
        <v>42</v>
      </c>
      <c r="C114" s="96">
        <v>1200.8</v>
      </c>
      <c r="D114" s="55">
        <f t="shared" si="15"/>
        <v>10000</v>
      </c>
      <c r="E114" s="56">
        <f t="shared" si="16"/>
        <v>10029.77</v>
      </c>
      <c r="F114" s="57">
        <f t="shared" si="17"/>
        <v>-29.770000000000437</v>
      </c>
      <c r="G114" s="71">
        <v>10000</v>
      </c>
      <c r="H114" s="59">
        <v>9948.4</v>
      </c>
      <c r="I114" s="62">
        <f t="shared" si="18"/>
        <v>51.600000000000364</v>
      </c>
      <c r="J114" s="59"/>
      <c r="K114" s="59">
        <v>81.37</v>
      </c>
      <c r="L114" s="62">
        <f t="shared" si="19"/>
        <v>-81.37</v>
      </c>
      <c r="M114" s="59"/>
      <c r="N114" s="59"/>
      <c r="O114" s="62">
        <f t="shared" si="20"/>
        <v>0</v>
      </c>
      <c r="P114" s="59"/>
      <c r="Q114" s="59"/>
      <c r="R114" s="62">
        <f t="shared" si="21"/>
        <v>0</v>
      </c>
      <c r="S114" s="85"/>
      <c r="T114" s="87"/>
      <c r="U114" s="64">
        <f t="shared" si="22"/>
        <v>0</v>
      </c>
      <c r="V114" s="55">
        <f t="shared" si="23"/>
        <v>11200.8</v>
      </c>
      <c r="W114" s="56">
        <f t="shared" si="24"/>
        <v>9157.880000000001</v>
      </c>
      <c r="X114" s="57">
        <f t="shared" si="25"/>
        <v>2042.9199999999983</v>
      </c>
      <c r="Y114" s="91">
        <v>7500</v>
      </c>
      <c r="Z114" s="87">
        <v>7132.74</v>
      </c>
      <c r="AA114" s="56">
        <f t="shared" si="26"/>
        <v>367.26000000000022</v>
      </c>
      <c r="AB114" s="94">
        <v>3700.7999999999993</v>
      </c>
      <c r="AC114" s="87">
        <v>2016.1400000000003</v>
      </c>
      <c r="AD114" s="56">
        <f t="shared" si="27"/>
        <v>1684.6599999999989</v>
      </c>
      <c r="AE114" s="58"/>
      <c r="AF114" s="58"/>
      <c r="AG114" s="56">
        <f t="shared" si="28"/>
        <v>0</v>
      </c>
      <c r="AH114" s="94"/>
      <c r="AI114" s="87">
        <v>9</v>
      </c>
      <c r="AJ114" s="57">
        <f t="shared" si="29"/>
        <v>-9</v>
      </c>
    </row>
    <row r="115" spans="1:36" ht="14.25" thickBot="1">
      <c r="A115" s="33">
        <v>95</v>
      </c>
      <c r="B115" s="80" t="s">
        <v>43</v>
      </c>
      <c r="C115" s="96">
        <v>39.6</v>
      </c>
      <c r="D115" s="55">
        <f t="shared" si="15"/>
        <v>11337</v>
      </c>
      <c r="E115" s="56">
        <f t="shared" si="16"/>
        <v>10949.57</v>
      </c>
      <c r="F115" s="57">
        <f t="shared" si="17"/>
        <v>387.43000000000029</v>
      </c>
      <c r="G115" s="71">
        <v>11265</v>
      </c>
      <c r="H115" s="59">
        <v>10867.4</v>
      </c>
      <c r="I115" s="62">
        <f t="shared" si="18"/>
        <v>397.60000000000036</v>
      </c>
      <c r="J115" s="59"/>
      <c r="K115" s="59"/>
      <c r="L115" s="62">
        <f t="shared" si="19"/>
        <v>0</v>
      </c>
      <c r="M115" s="59"/>
      <c r="N115" s="59"/>
      <c r="O115" s="62">
        <f t="shared" si="20"/>
        <v>0</v>
      </c>
      <c r="P115" s="59">
        <v>72</v>
      </c>
      <c r="Q115" s="59"/>
      <c r="R115" s="62">
        <f t="shared" si="21"/>
        <v>72</v>
      </c>
      <c r="S115" s="85"/>
      <c r="T115" s="87">
        <v>82.17</v>
      </c>
      <c r="U115" s="64">
        <f t="shared" si="22"/>
        <v>-82.17</v>
      </c>
      <c r="V115" s="55">
        <f t="shared" si="23"/>
        <v>11376.6</v>
      </c>
      <c r="W115" s="56">
        <f t="shared" si="24"/>
        <v>10812.369999999999</v>
      </c>
      <c r="X115" s="57">
        <f t="shared" si="25"/>
        <v>564.23000000000138</v>
      </c>
      <c r="Y115" s="91">
        <v>8450</v>
      </c>
      <c r="Z115" s="87">
        <v>8297.57</v>
      </c>
      <c r="AA115" s="56">
        <f t="shared" si="26"/>
        <v>152.43000000000029</v>
      </c>
      <c r="AB115" s="94">
        <v>2709.6000000000004</v>
      </c>
      <c r="AC115" s="87">
        <v>2514.8000000000002</v>
      </c>
      <c r="AD115" s="56">
        <f t="shared" si="27"/>
        <v>194.80000000000018</v>
      </c>
      <c r="AE115" s="58"/>
      <c r="AF115" s="58"/>
      <c r="AG115" s="56">
        <f t="shared" si="28"/>
        <v>0</v>
      </c>
      <c r="AH115" s="94">
        <v>217</v>
      </c>
      <c r="AI115" s="87"/>
      <c r="AJ115" s="57">
        <f t="shared" si="29"/>
        <v>217</v>
      </c>
    </row>
    <row r="116" spans="1:36" ht="14.25" thickBot="1">
      <c r="A116" s="33">
        <v>96</v>
      </c>
      <c r="B116" s="80" t="s">
        <v>44</v>
      </c>
      <c r="C116" s="96">
        <v>757.1</v>
      </c>
      <c r="D116" s="55">
        <f t="shared" si="15"/>
        <v>12110.5</v>
      </c>
      <c r="E116" s="56">
        <f t="shared" si="16"/>
        <v>10774.33</v>
      </c>
      <c r="F116" s="57">
        <f t="shared" si="17"/>
        <v>1336.17</v>
      </c>
      <c r="G116" s="71">
        <v>12018.3</v>
      </c>
      <c r="H116" s="59">
        <v>10709.7</v>
      </c>
      <c r="I116" s="62">
        <f t="shared" si="18"/>
        <v>1308.5999999999985</v>
      </c>
      <c r="J116" s="59">
        <v>83</v>
      </c>
      <c r="K116" s="59">
        <v>64.63</v>
      </c>
      <c r="L116" s="62">
        <f t="shared" si="19"/>
        <v>18.370000000000005</v>
      </c>
      <c r="M116" s="59"/>
      <c r="N116" s="59"/>
      <c r="O116" s="62">
        <f t="shared" si="20"/>
        <v>0</v>
      </c>
      <c r="P116" s="59"/>
      <c r="Q116" s="59"/>
      <c r="R116" s="62">
        <f t="shared" si="21"/>
        <v>0</v>
      </c>
      <c r="S116" s="85">
        <v>9.1999999999999993</v>
      </c>
      <c r="T116" s="87"/>
      <c r="U116" s="64">
        <f t="shared" si="22"/>
        <v>9.1999999999999993</v>
      </c>
      <c r="V116" s="55">
        <f t="shared" si="23"/>
        <v>12867.6</v>
      </c>
      <c r="W116" s="56">
        <f t="shared" si="24"/>
        <v>9693.14</v>
      </c>
      <c r="X116" s="57">
        <f t="shared" si="25"/>
        <v>3174.4600000000009</v>
      </c>
      <c r="Y116" s="91">
        <v>9770.7000000000007</v>
      </c>
      <c r="Z116" s="87">
        <v>8079.13</v>
      </c>
      <c r="AA116" s="56">
        <f t="shared" si="26"/>
        <v>1691.5700000000006</v>
      </c>
      <c r="AB116" s="94">
        <v>3096.8999999999996</v>
      </c>
      <c r="AC116" s="87">
        <v>1581.01</v>
      </c>
      <c r="AD116" s="56">
        <f t="shared" si="27"/>
        <v>1515.8899999999996</v>
      </c>
      <c r="AE116" s="58"/>
      <c r="AF116" s="58"/>
      <c r="AG116" s="56">
        <f t="shared" si="28"/>
        <v>0</v>
      </c>
      <c r="AH116" s="94">
        <v>0</v>
      </c>
      <c r="AI116" s="87">
        <v>33</v>
      </c>
      <c r="AJ116" s="57">
        <f t="shared" si="29"/>
        <v>-33</v>
      </c>
    </row>
    <row r="117" spans="1:36" ht="14.25" thickBot="1">
      <c r="A117" s="33">
        <v>97</v>
      </c>
      <c r="B117" s="80" t="s">
        <v>45</v>
      </c>
      <c r="C117" s="96">
        <v>745.1</v>
      </c>
      <c r="D117" s="55">
        <f t="shared" si="15"/>
        <v>12008.1</v>
      </c>
      <c r="E117" s="56">
        <f t="shared" si="16"/>
        <v>10643.26</v>
      </c>
      <c r="F117" s="57">
        <f t="shared" si="17"/>
        <v>1364.8400000000001</v>
      </c>
      <c r="G117" s="71">
        <v>11928.1</v>
      </c>
      <c r="H117" s="59">
        <v>10599.7</v>
      </c>
      <c r="I117" s="62">
        <f t="shared" si="18"/>
        <v>1328.3999999999996</v>
      </c>
      <c r="J117" s="59">
        <v>80</v>
      </c>
      <c r="K117" s="59">
        <v>43.56</v>
      </c>
      <c r="L117" s="62">
        <f t="shared" si="19"/>
        <v>36.44</v>
      </c>
      <c r="M117" s="59"/>
      <c r="N117" s="59"/>
      <c r="O117" s="62">
        <f t="shared" si="20"/>
        <v>0</v>
      </c>
      <c r="P117" s="59"/>
      <c r="Q117" s="59"/>
      <c r="R117" s="62">
        <f t="shared" si="21"/>
        <v>0</v>
      </c>
      <c r="S117" s="85"/>
      <c r="T117" s="87"/>
      <c r="U117" s="64">
        <f t="shared" si="22"/>
        <v>0</v>
      </c>
      <c r="V117" s="55">
        <f t="shared" si="23"/>
        <v>12753.2</v>
      </c>
      <c r="W117" s="56">
        <f t="shared" si="24"/>
        <v>10950.300000000001</v>
      </c>
      <c r="X117" s="57">
        <f t="shared" si="25"/>
        <v>1802.8999999999996</v>
      </c>
      <c r="Y117" s="91">
        <v>9833</v>
      </c>
      <c r="Z117" s="87">
        <v>9408.69</v>
      </c>
      <c r="AA117" s="56">
        <f t="shared" si="26"/>
        <v>424.30999999999949</v>
      </c>
      <c r="AB117" s="94">
        <v>2920.2000000000007</v>
      </c>
      <c r="AC117" s="87">
        <v>1485.61</v>
      </c>
      <c r="AD117" s="56">
        <f t="shared" si="27"/>
        <v>1434.5900000000008</v>
      </c>
      <c r="AE117" s="58"/>
      <c r="AF117" s="58"/>
      <c r="AG117" s="56">
        <f t="shared" si="28"/>
        <v>0</v>
      </c>
      <c r="AH117" s="94"/>
      <c r="AI117" s="87">
        <v>56</v>
      </c>
      <c r="AJ117" s="57">
        <f t="shared" si="29"/>
        <v>-56</v>
      </c>
    </row>
    <row r="118" spans="1:36" ht="14.25" thickBot="1">
      <c r="A118" s="33">
        <v>98</v>
      </c>
      <c r="B118" s="80" t="s">
        <v>46</v>
      </c>
      <c r="C118" s="96">
        <v>80.099999999999994</v>
      </c>
      <c r="D118" s="55">
        <f t="shared" si="15"/>
        <v>8745</v>
      </c>
      <c r="E118" s="56">
        <f t="shared" si="16"/>
        <v>7496.5</v>
      </c>
      <c r="F118" s="57">
        <f t="shared" si="17"/>
        <v>1248.5</v>
      </c>
      <c r="G118" s="71">
        <v>8695</v>
      </c>
      <c r="H118" s="59">
        <v>7482.1</v>
      </c>
      <c r="I118" s="62">
        <f t="shared" si="18"/>
        <v>1212.8999999999996</v>
      </c>
      <c r="J118" s="59">
        <v>50</v>
      </c>
      <c r="K118" s="59"/>
      <c r="L118" s="62">
        <f t="shared" si="19"/>
        <v>50</v>
      </c>
      <c r="M118" s="59"/>
      <c r="N118" s="59"/>
      <c r="O118" s="62">
        <f t="shared" si="20"/>
        <v>0</v>
      </c>
      <c r="P118" s="59"/>
      <c r="Q118" s="59"/>
      <c r="R118" s="62">
        <f t="shared" si="21"/>
        <v>0</v>
      </c>
      <c r="S118" s="85"/>
      <c r="T118" s="87">
        <v>14.4</v>
      </c>
      <c r="U118" s="64">
        <f t="shared" si="22"/>
        <v>-14.4</v>
      </c>
      <c r="V118" s="55">
        <f t="shared" si="23"/>
        <v>8825.1</v>
      </c>
      <c r="W118" s="56">
        <f t="shared" si="24"/>
        <v>7574.2300000000005</v>
      </c>
      <c r="X118" s="57">
        <f t="shared" si="25"/>
        <v>1250.8699999999999</v>
      </c>
      <c r="Y118" s="91">
        <v>7200</v>
      </c>
      <c r="Z118" s="87">
        <v>6380.1900000000005</v>
      </c>
      <c r="AA118" s="56">
        <f t="shared" si="26"/>
        <v>819.80999999999949</v>
      </c>
      <c r="AB118" s="94">
        <v>1625.1000000000004</v>
      </c>
      <c r="AC118" s="87">
        <v>1191.04</v>
      </c>
      <c r="AD118" s="56">
        <f t="shared" si="27"/>
        <v>434.0600000000004</v>
      </c>
      <c r="AE118" s="58"/>
      <c r="AF118" s="58"/>
      <c r="AG118" s="56">
        <f t="shared" si="28"/>
        <v>0</v>
      </c>
      <c r="AH118" s="94"/>
      <c r="AI118" s="87">
        <v>3</v>
      </c>
      <c r="AJ118" s="57">
        <f t="shared" si="29"/>
        <v>-3</v>
      </c>
    </row>
    <row r="119" spans="1:36" ht="14.25" thickBot="1">
      <c r="A119" s="33">
        <v>99</v>
      </c>
      <c r="B119" s="80" t="s">
        <v>47</v>
      </c>
      <c r="C119" s="96">
        <v>24.9</v>
      </c>
      <c r="D119" s="55">
        <f t="shared" si="15"/>
        <v>72956.759999999995</v>
      </c>
      <c r="E119" s="56">
        <f t="shared" si="16"/>
        <v>69419.51999999999</v>
      </c>
      <c r="F119" s="57">
        <f t="shared" si="17"/>
        <v>3537.2400000000052</v>
      </c>
      <c r="G119" s="71">
        <v>69756.759999999995</v>
      </c>
      <c r="H119" s="59">
        <v>65757.899999999994</v>
      </c>
      <c r="I119" s="62">
        <f t="shared" si="18"/>
        <v>3998.8600000000006</v>
      </c>
      <c r="J119" s="59">
        <v>3200</v>
      </c>
      <c r="K119" s="59">
        <v>3661.62</v>
      </c>
      <c r="L119" s="62">
        <f t="shared" si="19"/>
        <v>-461.61999999999989</v>
      </c>
      <c r="M119" s="59"/>
      <c r="N119" s="59"/>
      <c r="O119" s="62">
        <f t="shared" si="20"/>
        <v>0</v>
      </c>
      <c r="P119" s="59"/>
      <c r="Q119" s="59"/>
      <c r="R119" s="62">
        <f t="shared" si="21"/>
        <v>0</v>
      </c>
      <c r="S119" s="85"/>
      <c r="T119" s="87"/>
      <c r="U119" s="64">
        <f t="shared" si="22"/>
        <v>0</v>
      </c>
      <c r="V119" s="55">
        <f t="shared" si="23"/>
        <v>72981.659999999989</v>
      </c>
      <c r="W119" s="56">
        <f t="shared" si="24"/>
        <v>66943.3</v>
      </c>
      <c r="X119" s="57">
        <f t="shared" si="25"/>
        <v>6038.359999999986</v>
      </c>
      <c r="Y119" s="91">
        <v>62588.09</v>
      </c>
      <c r="Z119" s="87">
        <v>55570.17</v>
      </c>
      <c r="AA119" s="56">
        <f t="shared" si="26"/>
        <v>7017.9199999999983</v>
      </c>
      <c r="AB119" s="94">
        <v>10393.569999999992</v>
      </c>
      <c r="AC119" s="87">
        <v>11253.13</v>
      </c>
      <c r="AD119" s="56">
        <f t="shared" si="27"/>
        <v>-859.56000000000677</v>
      </c>
      <c r="AE119" s="58"/>
      <c r="AF119" s="58"/>
      <c r="AG119" s="56">
        <f t="shared" si="28"/>
        <v>0</v>
      </c>
      <c r="AH119" s="94"/>
      <c r="AI119" s="87">
        <v>120</v>
      </c>
      <c r="AJ119" s="57">
        <f t="shared" si="29"/>
        <v>-120</v>
      </c>
    </row>
    <row r="120" spans="1:36" ht="14.25" thickBot="1">
      <c r="A120" s="33">
        <v>100</v>
      </c>
      <c r="B120" s="80" t="s">
        <v>48</v>
      </c>
      <c r="C120" s="96">
        <v>8292.2000000000007</v>
      </c>
      <c r="D120" s="55">
        <f t="shared" si="15"/>
        <v>35285</v>
      </c>
      <c r="E120" s="56">
        <f t="shared" si="16"/>
        <v>31819.79</v>
      </c>
      <c r="F120" s="57">
        <f t="shared" si="17"/>
        <v>3465.2099999999991</v>
      </c>
      <c r="G120" s="71">
        <v>35000</v>
      </c>
      <c r="H120" s="59">
        <v>31632.100000000002</v>
      </c>
      <c r="I120" s="62">
        <f t="shared" si="18"/>
        <v>3367.8999999999978</v>
      </c>
      <c r="J120" s="59">
        <v>150</v>
      </c>
      <c r="K120" s="59">
        <v>187.69</v>
      </c>
      <c r="L120" s="62">
        <f t="shared" si="19"/>
        <v>-37.69</v>
      </c>
      <c r="M120" s="59"/>
      <c r="N120" s="59"/>
      <c r="O120" s="62">
        <f t="shared" si="20"/>
        <v>0</v>
      </c>
      <c r="P120" s="59"/>
      <c r="Q120" s="59"/>
      <c r="R120" s="62">
        <f t="shared" si="21"/>
        <v>0</v>
      </c>
      <c r="S120" s="85">
        <v>135</v>
      </c>
      <c r="T120" s="87"/>
      <c r="U120" s="64">
        <f t="shared" si="22"/>
        <v>135</v>
      </c>
      <c r="V120" s="55">
        <f t="shared" si="23"/>
        <v>43577.2</v>
      </c>
      <c r="W120" s="56">
        <f t="shared" si="24"/>
        <v>31724.01</v>
      </c>
      <c r="X120" s="57">
        <f t="shared" si="25"/>
        <v>11853.189999999999</v>
      </c>
      <c r="Y120" s="91">
        <v>24600</v>
      </c>
      <c r="Z120" s="87">
        <v>22157.439999999999</v>
      </c>
      <c r="AA120" s="56">
        <f t="shared" si="26"/>
        <v>2442.5600000000013</v>
      </c>
      <c r="AB120" s="94">
        <v>14977.199999999997</v>
      </c>
      <c r="AC120" s="87">
        <v>9517.5499999999993</v>
      </c>
      <c r="AD120" s="56">
        <f t="shared" si="27"/>
        <v>5459.6499999999978</v>
      </c>
      <c r="AE120" s="58"/>
      <c r="AF120" s="58"/>
      <c r="AG120" s="56">
        <f t="shared" si="28"/>
        <v>0</v>
      </c>
      <c r="AH120" s="94">
        <v>4000</v>
      </c>
      <c r="AI120" s="87">
        <v>49.02</v>
      </c>
      <c r="AJ120" s="57">
        <f t="shared" si="29"/>
        <v>3950.98</v>
      </c>
    </row>
    <row r="121" spans="1:36" ht="14.25" thickBot="1">
      <c r="A121" s="33">
        <v>101</v>
      </c>
      <c r="B121" s="80" t="s">
        <v>49</v>
      </c>
      <c r="C121" s="96">
        <v>481.3</v>
      </c>
      <c r="D121" s="55">
        <f t="shared" si="15"/>
        <v>20302.599999999999</v>
      </c>
      <c r="E121" s="56">
        <f t="shared" si="16"/>
        <v>18095.740000000002</v>
      </c>
      <c r="F121" s="57">
        <f t="shared" si="17"/>
        <v>2206.8599999999969</v>
      </c>
      <c r="G121" s="71">
        <v>20302.599999999999</v>
      </c>
      <c r="H121" s="59">
        <v>18070.600000000002</v>
      </c>
      <c r="I121" s="62">
        <f t="shared" si="18"/>
        <v>2231.9999999999964</v>
      </c>
      <c r="J121" s="59"/>
      <c r="K121" s="59">
        <v>25.14</v>
      </c>
      <c r="L121" s="62">
        <f t="shared" si="19"/>
        <v>-25.14</v>
      </c>
      <c r="M121" s="59"/>
      <c r="N121" s="59"/>
      <c r="O121" s="62">
        <f t="shared" si="20"/>
        <v>0</v>
      </c>
      <c r="P121" s="59"/>
      <c r="Q121" s="59"/>
      <c r="R121" s="62">
        <f t="shared" si="21"/>
        <v>0</v>
      </c>
      <c r="S121" s="85"/>
      <c r="T121" s="87"/>
      <c r="U121" s="64">
        <f t="shared" si="22"/>
        <v>0</v>
      </c>
      <c r="V121" s="55">
        <f t="shared" si="23"/>
        <v>20783.899999999998</v>
      </c>
      <c r="W121" s="56">
        <f t="shared" si="24"/>
        <v>15897.98</v>
      </c>
      <c r="X121" s="57">
        <f t="shared" si="25"/>
        <v>4885.9199999999983</v>
      </c>
      <c r="Y121" s="91">
        <v>13500</v>
      </c>
      <c r="Z121" s="87">
        <v>12282.46</v>
      </c>
      <c r="AA121" s="56">
        <f t="shared" si="26"/>
        <v>1217.5400000000009</v>
      </c>
      <c r="AB121" s="94">
        <v>7283.8999999999978</v>
      </c>
      <c r="AC121" s="87">
        <v>3497.7200000000003</v>
      </c>
      <c r="AD121" s="56">
        <f t="shared" si="27"/>
        <v>3786.1799999999976</v>
      </c>
      <c r="AE121" s="58"/>
      <c r="AF121" s="58"/>
      <c r="AG121" s="56">
        <f t="shared" si="28"/>
        <v>0</v>
      </c>
      <c r="AH121" s="94">
        <v>0</v>
      </c>
      <c r="AI121" s="87">
        <v>117.8</v>
      </c>
      <c r="AJ121" s="57">
        <f t="shared" si="29"/>
        <v>-117.8</v>
      </c>
    </row>
    <row r="122" spans="1:36" ht="14.25" thickBot="1">
      <c r="A122" s="33">
        <v>102</v>
      </c>
      <c r="B122" s="80" t="s">
        <v>50</v>
      </c>
      <c r="C122" s="96">
        <v>125.4</v>
      </c>
      <c r="D122" s="55">
        <f t="shared" si="15"/>
        <v>14584.4</v>
      </c>
      <c r="E122" s="56">
        <f t="shared" si="16"/>
        <v>9941.66</v>
      </c>
      <c r="F122" s="57">
        <f t="shared" si="17"/>
        <v>4642.74</v>
      </c>
      <c r="G122" s="71">
        <v>14584.4</v>
      </c>
      <c r="H122" s="59">
        <v>9895.6</v>
      </c>
      <c r="I122" s="62">
        <f t="shared" si="18"/>
        <v>4688.7999999999993</v>
      </c>
      <c r="J122" s="59"/>
      <c r="K122" s="59">
        <v>46.06</v>
      </c>
      <c r="L122" s="62">
        <f t="shared" si="19"/>
        <v>-46.06</v>
      </c>
      <c r="M122" s="59"/>
      <c r="N122" s="59"/>
      <c r="O122" s="62">
        <f t="shared" si="20"/>
        <v>0</v>
      </c>
      <c r="P122" s="59"/>
      <c r="Q122" s="59"/>
      <c r="R122" s="62">
        <f t="shared" si="21"/>
        <v>0</v>
      </c>
      <c r="S122" s="85"/>
      <c r="T122" s="87"/>
      <c r="U122" s="64">
        <f t="shared" si="22"/>
        <v>0</v>
      </c>
      <c r="V122" s="55">
        <f t="shared" si="23"/>
        <v>14709.8</v>
      </c>
      <c r="W122" s="56">
        <f t="shared" si="24"/>
        <v>9612.6299999999992</v>
      </c>
      <c r="X122" s="57">
        <f t="shared" si="25"/>
        <v>5097.17</v>
      </c>
      <c r="Y122" s="91">
        <v>11446.1</v>
      </c>
      <c r="Z122" s="87">
        <v>7916.25</v>
      </c>
      <c r="AA122" s="56">
        <f t="shared" si="26"/>
        <v>3529.8500000000004</v>
      </c>
      <c r="AB122" s="94">
        <v>3218.6999999999989</v>
      </c>
      <c r="AC122" s="87">
        <v>1612.98</v>
      </c>
      <c r="AD122" s="56">
        <f t="shared" si="27"/>
        <v>1605.7199999999989</v>
      </c>
      <c r="AE122" s="58"/>
      <c r="AF122" s="58"/>
      <c r="AG122" s="56">
        <f t="shared" si="28"/>
        <v>0</v>
      </c>
      <c r="AH122" s="94">
        <v>45</v>
      </c>
      <c r="AI122" s="87">
        <v>83.4</v>
      </c>
      <c r="AJ122" s="57">
        <f t="shared" si="29"/>
        <v>-38.400000000000006</v>
      </c>
    </row>
    <row r="123" spans="1:36" ht="14.25" thickBot="1">
      <c r="A123" s="33">
        <v>103</v>
      </c>
      <c r="B123" s="80" t="s">
        <v>51</v>
      </c>
      <c r="C123" s="96">
        <v>136.6</v>
      </c>
      <c r="D123" s="55">
        <f t="shared" si="15"/>
        <v>12570.725</v>
      </c>
      <c r="E123" s="56">
        <f t="shared" si="16"/>
        <v>11878.230000000001</v>
      </c>
      <c r="F123" s="57">
        <f t="shared" si="17"/>
        <v>692.49499999999898</v>
      </c>
      <c r="G123" s="71">
        <v>12398.175000000001</v>
      </c>
      <c r="H123" s="59">
        <v>11768.800000000001</v>
      </c>
      <c r="I123" s="62">
        <f t="shared" si="18"/>
        <v>629.375</v>
      </c>
      <c r="J123" s="59">
        <v>71.25</v>
      </c>
      <c r="K123" s="59">
        <v>109.43</v>
      </c>
      <c r="L123" s="62">
        <f t="shared" si="19"/>
        <v>-38.180000000000007</v>
      </c>
      <c r="M123" s="59"/>
      <c r="N123" s="59"/>
      <c r="O123" s="62">
        <f t="shared" si="20"/>
        <v>0</v>
      </c>
      <c r="P123" s="59"/>
      <c r="Q123" s="59"/>
      <c r="R123" s="62">
        <f t="shared" si="21"/>
        <v>0</v>
      </c>
      <c r="S123" s="85">
        <v>101.3</v>
      </c>
      <c r="T123" s="87"/>
      <c r="U123" s="64">
        <f t="shared" si="22"/>
        <v>101.3</v>
      </c>
      <c r="V123" s="55">
        <f t="shared" si="23"/>
        <v>12707.325000000001</v>
      </c>
      <c r="W123" s="56">
        <f t="shared" si="24"/>
        <v>11532.08</v>
      </c>
      <c r="X123" s="57">
        <f t="shared" si="25"/>
        <v>1175.2450000000008</v>
      </c>
      <c r="Y123" s="91">
        <v>9825</v>
      </c>
      <c r="Z123" s="87">
        <v>9065.24</v>
      </c>
      <c r="AA123" s="56">
        <f t="shared" si="26"/>
        <v>759.76000000000022</v>
      </c>
      <c r="AB123" s="94">
        <v>2782.3249999999998</v>
      </c>
      <c r="AC123" s="87">
        <v>2369</v>
      </c>
      <c r="AD123" s="56">
        <f t="shared" si="27"/>
        <v>413.32499999999982</v>
      </c>
      <c r="AE123" s="58"/>
      <c r="AF123" s="58"/>
      <c r="AG123" s="56">
        <f t="shared" si="28"/>
        <v>0</v>
      </c>
      <c r="AH123" s="94">
        <v>100</v>
      </c>
      <c r="AI123" s="87">
        <v>97.84</v>
      </c>
      <c r="AJ123" s="57">
        <f t="shared" si="29"/>
        <v>2.1599999999999966</v>
      </c>
    </row>
    <row r="124" spans="1:36" ht="14.25" thickBot="1">
      <c r="A124" s="33">
        <v>104</v>
      </c>
      <c r="B124" s="80" t="s">
        <v>52</v>
      </c>
      <c r="C124" s="96">
        <v>868.9</v>
      </c>
      <c r="D124" s="55">
        <f t="shared" si="15"/>
        <v>10000</v>
      </c>
      <c r="E124" s="56">
        <f t="shared" si="16"/>
        <v>8582.7200000000012</v>
      </c>
      <c r="F124" s="57">
        <f t="shared" si="17"/>
        <v>1417.2799999999988</v>
      </c>
      <c r="G124" s="71">
        <v>10000</v>
      </c>
      <c r="H124" s="59">
        <v>8524.1</v>
      </c>
      <c r="I124" s="62">
        <f t="shared" si="18"/>
        <v>1475.8999999999996</v>
      </c>
      <c r="J124" s="59"/>
      <c r="K124" s="59">
        <v>58.620000000000005</v>
      </c>
      <c r="L124" s="62">
        <f t="shared" si="19"/>
        <v>-58.620000000000005</v>
      </c>
      <c r="M124" s="59"/>
      <c r="N124" s="59"/>
      <c r="O124" s="62">
        <f t="shared" si="20"/>
        <v>0</v>
      </c>
      <c r="P124" s="59"/>
      <c r="Q124" s="59"/>
      <c r="R124" s="62">
        <f t="shared" si="21"/>
        <v>0</v>
      </c>
      <c r="S124" s="85"/>
      <c r="T124" s="87"/>
      <c r="U124" s="64">
        <f t="shared" si="22"/>
        <v>0</v>
      </c>
      <c r="V124" s="55">
        <f t="shared" si="23"/>
        <v>10868.9</v>
      </c>
      <c r="W124" s="56">
        <f t="shared" si="24"/>
        <v>8953.1600000000017</v>
      </c>
      <c r="X124" s="57">
        <f t="shared" si="25"/>
        <v>1915.739999999998</v>
      </c>
      <c r="Y124" s="91">
        <v>8400</v>
      </c>
      <c r="Z124" s="87">
        <v>7201.64</v>
      </c>
      <c r="AA124" s="56">
        <f t="shared" si="26"/>
        <v>1198.3599999999997</v>
      </c>
      <c r="AB124" s="94">
        <v>2353.8999999999996</v>
      </c>
      <c r="AC124" s="87">
        <v>1575.92</v>
      </c>
      <c r="AD124" s="56">
        <f t="shared" si="27"/>
        <v>777.97999999999956</v>
      </c>
      <c r="AE124" s="58"/>
      <c r="AF124" s="58"/>
      <c r="AG124" s="56">
        <f t="shared" si="28"/>
        <v>0</v>
      </c>
      <c r="AH124" s="94">
        <v>115</v>
      </c>
      <c r="AI124" s="87">
        <v>175.6</v>
      </c>
      <c r="AJ124" s="57">
        <f t="shared" si="29"/>
        <v>-60.599999999999994</v>
      </c>
    </row>
    <row r="125" spans="1:36" ht="14.25" thickBot="1">
      <c r="A125" s="33">
        <v>105</v>
      </c>
      <c r="B125" s="80" t="s">
        <v>53</v>
      </c>
      <c r="C125" s="96">
        <v>1243.0999999999999</v>
      </c>
      <c r="D125" s="55">
        <f t="shared" si="15"/>
        <v>18000</v>
      </c>
      <c r="E125" s="56">
        <f t="shared" si="16"/>
        <v>14099.500000000002</v>
      </c>
      <c r="F125" s="57">
        <f t="shared" si="17"/>
        <v>3900.4999999999982</v>
      </c>
      <c r="G125" s="71">
        <v>18000</v>
      </c>
      <c r="H125" s="59">
        <v>13942.800000000001</v>
      </c>
      <c r="I125" s="62">
        <f t="shared" si="18"/>
        <v>4057.1999999999989</v>
      </c>
      <c r="J125" s="59"/>
      <c r="K125" s="59">
        <v>56.7</v>
      </c>
      <c r="L125" s="62">
        <f t="shared" si="19"/>
        <v>-56.7</v>
      </c>
      <c r="M125" s="59"/>
      <c r="N125" s="59">
        <v>100</v>
      </c>
      <c r="O125" s="62">
        <f t="shared" si="20"/>
        <v>-100</v>
      </c>
      <c r="P125" s="59"/>
      <c r="Q125" s="59"/>
      <c r="R125" s="62">
        <f t="shared" si="21"/>
        <v>0</v>
      </c>
      <c r="S125" s="85"/>
      <c r="T125" s="87"/>
      <c r="U125" s="64">
        <f t="shared" si="22"/>
        <v>0</v>
      </c>
      <c r="V125" s="55">
        <f t="shared" si="23"/>
        <v>19243.099999999999</v>
      </c>
      <c r="W125" s="56">
        <f t="shared" si="24"/>
        <v>14551.489999999998</v>
      </c>
      <c r="X125" s="57">
        <f t="shared" si="25"/>
        <v>4691.6100000000006</v>
      </c>
      <c r="Y125" s="91">
        <v>15000</v>
      </c>
      <c r="Z125" s="87">
        <v>12131.15</v>
      </c>
      <c r="AA125" s="56">
        <f t="shared" si="26"/>
        <v>2868.8500000000004</v>
      </c>
      <c r="AB125" s="94">
        <v>4243.0999999999985</v>
      </c>
      <c r="AC125" s="87">
        <v>2382.54</v>
      </c>
      <c r="AD125" s="56">
        <f t="shared" si="27"/>
        <v>1860.5599999999986</v>
      </c>
      <c r="AE125" s="58"/>
      <c r="AF125" s="58"/>
      <c r="AG125" s="56">
        <f t="shared" si="28"/>
        <v>0</v>
      </c>
      <c r="AH125" s="94"/>
      <c r="AI125" s="87">
        <v>37.799999999999997</v>
      </c>
      <c r="AJ125" s="57">
        <f t="shared" si="29"/>
        <v>-37.799999999999997</v>
      </c>
    </row>
    <row r="126" spans="1:36" ht="14.25" thickBot="1">
      <c r="A126" s="33">
        <v>106</v>
      </c>
      <c r="B126" s="80" t="s">
        <v>54</v>
      </c>
      <c r="C126" s="96">
        <v>11128.6</v>
      </c>
      <c r="D126" s="55">
        <f t="shared" si="15"/>
        <v>34500</v>
      </c>
      <c r="E126" s="56">
        <f t="shared" si="16"/>
        <v>29129.82</v>
      </c>
      <c r="F126" s="57">
        <f t="shared" si="17"/>
        <v>5370.18</v>
      </c>
      <c r="G126" s="71">
        <v>34500</v>
      </c>
      <c r="H126" s="59">
        <v>28992.5</v>
      </c>
      <c r="I126" s="62">
        <f t="shared" si="18"/>
        <v>5507.5</v>
      </c>
      <c r="J126" s="59"/>
      <c r="K126" s="59">
        <v>137.32</v>
      </c>
      <c r="L126" s="62">
        <f t="shared" si="19"/>
        <v>-137.32</v>
      </c>
      <c r="M126" s="59"/>
      <c r="N126" s="59"/>
      <c r="O126" s="62">
        <f t="shared" si="20"/>
        <v>0</v>
      </c>
      <c r="P126" s="59"/>
      <c r="Q126" s="59"/>
      <c r="R126" s="62">
        <f t="shared" si="21"/>
        <v>0</v>
      </c>
      <c r="S126" s="85"/>
      <c r="T126" s="87"/>
      <c r="U126" s="64">
        <f t="shared" si="22"/>
        <v>0</v>
      </c>
      <c r="V126" s="55">
        <f t="shared" si="23"/>
        <v>45628.6</v>
      </c>
      <c r="W126" s="56">
        <f t="shared" si="24"/>
        <v>24639.160000000003</v>
      </c>
      <c r="X126" s="57">
        <f t="shared" si="25"/>
        <v>20989.439999999995</v>
      </c>
      <c r="Y126" s="91">
        <v>28400</v>
      </c>
      <c r="Z126" s="87">
        <v>19769.61</v>
      </c>
      <c r="AA126" s="56">
        <f t="shared" si="26"/>
        <v>8630.39</v>
      </c>
      <c r="AB126" s="94">
        <v>11380</v>
      </c>
      <c r="AC126" s="87">
        <v>4105.4400000000005</v>
      </c>
      <c r="AD126" s="56">
        <f t="shared" si="27"/>
        <v>7274.5599999999995</v>
      </c>
      <c r="AE126" s="58"/>
      <c r="AF126" s="58"/>
      <c r="AG126" s="56">
        <f t="shared" si="28"/>
        <v>0</v>
      </c>
      <c r="AH126" s="94">
        <v>5848.6</v>
      </c>
      <c r="AI126" s="87">
        <v>764.11</v>
      </c>
      <c r="AJ126" s="57">
        <f t="shared" si="29"/>
        <v>5084.4900000000007</v>
      </c>
    </row>
    <row r="127" spans="1:36" ht="14.25" thickBot="1">
      <c r="A127" s="33">
        <v>107</v>
      </c>
      <c r="B127" s="80" t="s">
        <v>55</v>
      </c>
      <c r="C127" s="96">
        <v>3187.7</v>
      </c>
      <c r="D127" s="55">
        <f t="shared" si="15"/>
        <v>20132.3</v>
      </c>
      <c r="E127" s="56">
        <f t="shared" si="16"/>
        <v>19143.850000000002</v>
      </c>
      <c r="F127" s="57">
        <f t="shared" si="17"/>
        <v>988.44999999999709</v>
      </c>
      <c r="G127" s="71">
        <v>20132.3</v>
      </c>
      <c r="H127" s="59">
        <v>19043.100000000002</v>
      </c>
      <c r="I127" s="62">
        <f t="shared" si="18"/>
        <v>1089.1999999999971</v>
      </c>
      <c r="J127" s="59"/>
      <c r="K127" s="59"/>
      <c r="L127" s="62">
        <f t="shared" si="19"/>
        <v>0</v>
      </c>
      <c r="M127" s="59"/>
      <c r="N127" s="59"/>
      <c r="O127" s="62">
        <f t="shared" si="20"/>
        <v>0</v>
      </c>
      <c r="P127" s="59"/>
      <c r="Q127" s="59"/>
      <c r="R127" s="62">
        <f t="shared" si="21"/>
        <v>0</v>
      </c>
      <c r="S127" s="85"/>
      <c r="T127" s="87">
        <v>100.75</v>
      </c>
      <c r="U127" s="64">
        <f t="shared" si="22"/>
        <v>-100.75</v>
      </c>
      <c r="V127" s="55">
        <f t="shared" si="23"/>
        <v>23320</v>
      </c>
      <c r="W127" s="56">
        <f t="shared" si="24"/>
        <v>18435.02</v>
      </c>
      <c r="X127" s="57">
        <f t="shared" si="25"/>
        <v>4884.9799999999996</v>
      </c>
      <c r="Y127" s="91">
        <v>17850</v>
      </c>
      <c r="Z127" s="87">
        <v>14618.1</v>
      </c>
      <c r="AA127" s="56">
        <f t="shared" si="26"/>
        <v>3231.8999999999996</v>
      </c>
      <c r="AB127" s="94">
        <v>5467</v>
      </c>
      <c r="AC127" s="87">
        <v>3813.92</v>
      </c>
      <c r="AD127" s="56">
        <f t="shared" si="27"/>
        <v>1653.08</v>
      </c>
      <c r="AE127" s="58"/>
      <c r="AF127" s="58"/>
      <c r="AG127" s="56">
        <f t="shared" si="28"/>
        <v>0</v>
      </c>
      <c r="AH127" s="94">
        <v>3</v>
      </c>
      <c r="AI127" s="87">
        <v>3</v>
      </c>
      <c r="AJ127" s="57">
        <f t="shared" si="29"/>
        <v>0</v>
      </c>
    </row>
    <row r="128" spans="1:36" ht="14.25" thickBot="1">
      <c r="A128" s="33">
        <v>108</v>
      </c>
      <c r="B128" s="80" t="s">
        <v>56</v>
      </c>
      <c r="C128" s="96">
        <v>444</v>
      </c>
      <c r="D128" s="55">
        <f t="shared" si="15"/>
        <v>8400</v>
      </c>
      <c r="E128" s="56">
        <f t="shared" si="16"/>
        <v>7449.1200000000008</v>
      </c>
      <c r="F128" s="57">
        <f t="shared" si="17"/>
        <v>950.8799999999992</v>
      </c>
      <c r="G128" s="71">
        <v>8400</v>
      </c>
      <c r="H128" s="59">
        <v>7426.9000000000005</v>
      </c>
      <c r="I128" s="62">
        <f t="shared" si="18"/>
        <v>973.09999999999945</v>
      </c>
      <c r="J128" s="59"/>
      <c r="K128" s="59">
        <v>22.22</v>
      </c>
      <c r="L128" s="62">
        <f t="shared" si="19"/>
        <v>-22.22</v>
      </c>
      <c r="M128" s="59"/>
      <c r="N128" s="59"/>
      <c r="O128" s="62">
        <f t="shared" si="20"/>
        <v>0</v>
      </c>
      <c r="P128" s="59"/>
      <c r="Q128" s="59"/>
      <c r="R128" s="62">
        <f t="shared" si="21"/>
        <v>0</v>
      </c>
      <c r="S128" s="85"/>
      <c r="T128" s="87"/>
      <c r="U128" s="64">
        <f t="shared" si="22"/>
        <v>0</v>
      </c>
      <c r="V128" s="55">
        <f t="shared" si="23"/>
        <v>8844</v>
      </c>
      <c r="W128" s="56">
        <f t="shared" si="24"/>
        <v>7476.15</v>
      </c>
      <c r="X128" s="57">
        <f t="shared" si="25"/>
        <v>1367.8500000000004</v>
      </c>
      <c r="Y128" s="91">
        <v>6986</v>
      </c>
      <c r="Z128" s="87">
        <v>5829.46</v>
      </c>
      <c r="AA128" s="56">
        <f t="shared" si="26"/>
        <v>1156.54</v>
      </c>
      <c r="AB128" s="94">
        <v>1858</v>
      </c>
      <c r="AC128" s="87">
        <v>1646.1899999999998</v>
      </c>
      <c r="AD128" s="56">
        <f t="shared" si="27"/>
        <v>211.81000000000017</v>
      </c>
      <c r="AE128" s="58"/>
      <c r="AF128" s="58"/>
      <c r="AG128" s="56">
        <f t="shared" si="28"/>
        <v>0</v>
      </c>
      <c r="AH128" s="94"/>
      <c r="AI128" s="87">
        <v>0.5</v>
      </c>
      <c r="AJ128" s="57">
        <f t="shared" si="29"/>
        <v>-0.5</v>
      </c>
    </row>
    <row r="129" spans="1:36" ht="14.25" thickBot="1">
      <c r="A129" s="33">
        <v>109</v>
      </c>
      <c r="B129" s="80" t="s">
        <v>57</v>
      </c>
      <c r="C129" s="96">
        <v>773.3</v>
      </c>
      <c r="D129" s="55">
        <f t="shared" si="15"/>
        <v>11623</v>
      </c>
      <c r="E129" s="56">
        <f t="shared" si="16"/>
        <v>10000.6</v>
      </c>
      <c r="F129" s="57">
        <f t="shared" si="17"/>
        <v>1622.3999999999996</v>
      </c>
      <c r="G129" s="71">
        <v>11256</v>
      </c>
      <c r="H129" s="59">
        <v>9724.4</v>
      </c>
      <c r="I129" s="62">
        <f t="shared" si="18"/>
        <v>1531.6000000000004</v>
      </c>
      <c r="J129" s="59"/>
      <c r="K129" s="59"/>
      <c r="L129" s="62">
        <f t="shared" si="19"/>
        <v>0</v>
      </c>
      <c r="M129" s="59">
        <v>180</v>
      </c>
      <c r="N129" s="59">
        <v>220</v>
      </c>
      <c r="O129" s="62">
        <f t="shared" si="20"/>
        <v>-40</v>
      </c>
      <c r="P129" s="59">
        <v>75</v>
      </c>
      <c r="Q129" s="59"/>
      <c r="R129" s="62">
        <f t="shared" si="21"/>
        <v>75</v>
      </c>
      <c r="S129" s="85">
        <v>112</v>
      </c>
      <c r="T129" s="87">
        <v>56.2</v>
      </c>
      <c r="U129" s="64">
        <f t="shared" si="22"/>
        <v>55.8</v>
      </c>
      <c r="V129" s="55">
        <f t="shared" si="23"/>
        <v>12396.3</v>
      </c>
      <c r="W129" s="56">
        <f t="shared" si="24"/>
        <v>9186.06</v>
      </c>
      <c r="X129" s="57">
        <f t="shared" si="25"/>
        <v>3210.24</v>
      </c>
      <c r="Y129" s="91">
        <v>9000</v>
      </c>
      <c r="Z129" s="87">
        <v>7321.41</v>
      </c>
      <c r="AA129" s="56">
        <f t="shared" si="26"/>
        <v>1678.5900000000001</v>
      </c>
      <c r="AB129" s="94">
        <v>3346.2999999999993</v>
      </c>
      <c r="AC129" s="87">
        <v>1756.06</v>
      </c>
      <c r="AD129" s="56">
        <f t="shared" si="27"/>
        <v>1590.2399999999993</v>
      </c>
      <c r="AE129" s="58"/>
      <c r="AF129" s="58"/>
      <c r="AG129" s="56">
        <f t="shared" si="28"/>
        <v>0</v>
      </c>
      <c r="AH129" s="94">
        <v>50</v>
      </c>
      <c r="AI129" s="87">
        <v>108.59</v>
      </c>
      <c r="AJ129" s="57">
        <f t="shared" si="29"/>
        <v>-58.59</v>
      </c>
    </row>
    <row r="130" spans="1:36" ht="14.25" thickBot="1">
      <c r="A130" s="33">
        <v>110</v>
      </c>
      <c r="B130" s="80" t="s">
        <v>58</v>
      </c>
      <c r="C130" s="96">
        <v>149.4</v>
      </c>
      <c r="D130" s="55">
        <f t="shared" si="15"/>
        <v>8372.9249999999993</v>
      </c>
      <c r="E130" s="56">
        <f t="shared" si="16"/>
        <v>7683.6</v>
      </c>
      <c r="F130" s="57">
        <f t="shared" si="17"/>
        <v>689.32499999999891</v>
      </c>
      <c r="G130" s="71">
        <v>8293.4249999999993</v>
      </c>
      <c r="H130" s="59">
        <v>7658.8</v>
      </c>
      <c r="I130" s="62">
        <f t="shared" si="18"/>
        <v>634.62499999999909</v>
      </c>
      <c r="J130" s="59">
        <v>79.5</v>
      </c>
      <c r="K130" s="59">
        <v>24.8</v>
      </c>
      <c r="L130" s="62">
        <f t="shared" si="19"/>
        <v>54.7</v>
      </c>
      <c r="M130" s="59"/>
      <c r="N130" s="59"/>
      <c r="O130" s="62">
        <f t="shared" si="20"/>
        <v>0</v>
      </c>
      <c r="P130" s="59"/>
      <c r="Q130" s="59"/>
      <c r="R130" s="62">
        <f t="shared" si="21"/>
        <v>0</v>
      </c>
      <c r="S130" s="85"/>
      <c r="T130" s="87"/>
      <c r="U130" s="64">
        <f t="shared" si="22"/>
        <v>0</v>
      </c>
      <c r="V130" s="55">
        <f t="shared" si="23"/>
        <v>8522.3250000000007</v>
      </c>
      <c r="W130" s="56">
        <f t="shared" si="24"/>
        <v>7441.4000000000005</v>
      </c>
      <c r="X130" s="57">
        <f t="shared" si="25"/>
        <v>1080.9250000000002</v>
      </c>
      <c r="Y130" s="91">
        <v>6826.6642500000007</v>
      </c>
      <c r="Z130" s="87">
        <v>6273.1</v>
      </c>
      <c r="AA130" s="56">
        <f t="shared" si="26"/>
        <v>553.56425000000036</v>
      </c>
      <c r="AB130" s="94">
        <v>1642.66075</v>
      </c>
      <c r="AC130" s="87">
        <v>1115.3</v>
      </c>
      <c r="AD130" s="56">
        <f t="shared" si="27"/>
        <v>527.36075000000005</v>
      </c>
      <c r="AE130" s="58"/>
      <c r="AF130" s="58"/>
      <c r="AG130" s="56">
        <f t="shared" si="28"/>
        <v>0</v>
      </c>
      <c r="AH130" s="94">
        <v>53</v>
      </c>
      <c r="AI130" s="87">
        <v>53</v>
      </c>
      <c r="AJ130" s="57">
        <f t="shared" si="29"/>
        <v>0</v>
      </c>
    </row>
    <row r="131" spans="1:36" ht="14.25" thickBot="1">
      <c r="A131" s="33">
        <v>111</v>
      </c>
      <c r="B131" s="80" t="s">
        <v>59</v>
      </c>
      <c r="C131" s="96">
        <v>810.8</v>
      </c>
      <c r="D131" s="55">
        <f t="shared" si="15"/>
        <v>11772.599999999999</v>
      </c>
      <c r="E131" s="56">
        <f t="shared" si="16"/>
        <v>9855.9200000000019</v>
      </c>
      <c r="F131" s="57">
        <f t="shared" si="17"/>
        <v>1916.6799999999967</v>
      </c>
      <c r="G131" s="71">
        <v>10244.4</v>
      </c>
      <c r="H131" s="59">
        <v>9783.3000000000011</v>
      </c>
      <c r="I131" s="62">
        <f t="shared" si="18"/>
        <v>461.09999999999854</v>
      </c>
      <c r="J131" s="59">
        <v>69.3</v>
      </c>
      <c r="K131" s="59">
        <v>72.62</v>
      </c>
      <c r="L131" s="62">
        <f t="shared" si="19"/>
        <v>-3.3200000000000074</v>
      </c>
      <c r="M131" s="59"/>
      <c r="N131" s="59"/>
      <c r="O131" s="62">
        <f t="shared" si="20"/>
        <v>0</v>
      </c>
      <c r="P131" s="59"/>
      <c r="Q131" s="59"/>
      <c r="R131" s="62">
        <f t="shared" si="21"/>
        <v>0</v>
      </c>
      <c r="S131" s="85">
        <v>1458.9</v>
      </c>
      <c r="T131" s="87"/>
      <c r="U131" s="64">
        <f t="shared" si="22"/>
        <v>1458.9</v>
      </c>
      <c r="V131" s="55">
        <f t="shared" si="23"/>
        <v>12583.399999999998</v>
      </c>
      <c r="W131" s="56">
        <f t="shared" si="24"/>
        <v>10392.090000000002</v>
      </c>
      <c r="X131" s="57">
        <f t="shared" si="25"/>
        <v>2191.3099999999959</v>
      </c>
      <c r="Y131" s="91">
        <v>8495.5</v>
      </c>
      <c r="Z131" s="87">
        <v>8064.27</v>
      </c>
      <c r="AA131" s="56">
        <f t="shared" si="26"/>
        <v>431.22999999999956</v>
      </c>
      <c r="AB131" s="94">
        <v>4087.8999999999978</v>
      </c>
      <c r="AC131" s="87">
        <v>1670.7000000000003</v>
      </c>
      <c r="AD131" s="56">
        <f t="shared" si="27"/>
        <v>2417.1999999999975</v>
      </c>
      <c r="AE131" s="58"/>
      <c r="AF131" s="58"/>
      <c r="AG131" s="56">
        <f t="shared" si="28"/>
        <v>0</v>
      </c>
      <c r="AH131" s="94"/>
      <c r="AI131" s="87">
        <v>657.12</v>
      </c>
      <c r="AJ131" s="57">
        <f t="shared" si="29"/>
        <v>-657.12</v>
      </c>
    </row>
    <row r="132" spans="1:36" ht="14.25" thickBot="1">
      <c r="A132" s="33">
        <v>112</v>
      </c>
      <c r="B132" s="80" t="s">
        <v>60</v>
      </c>
      <c r="C132" s="96">
        <v>84</v>
      </c>
      <c r="D132" s="55">
        <f t="shared" si="15"/>
        <v>17416</v>
      </c>
      <c r="E132" s="56">
        <f t="shared" si="16"/>
        <v>14473.7</v>
      </c>
      <c r="F132" s="57">
        <f t="shared" si="17"/>
        <v>2942.2999999999993</v>
      </c>
      <c r="G132" s="71">
        <v>17106</v>
      </c>
      <c r="H132" s="59">
        <v>14455.1</v>
      </c>
      <c r="I132" s="62">
        <f t="shared" si="18"/>
        <v>2650.8999999999996</v>
      </c>
      <c r="J132" s="59">
        <v>180</v>
      </c>
      <c r="K132" s="59">
        <v>18.600000000000001</v>
      </c>
      <c r="L132" s="62">
        <f t="shared" si="19"/>
        <v>161.4</v>
      </c>
      <c r="M132" s="59"/>
      <c r="N132" s="59"/>
      <c r="O132" s="62">
        <f t="shared" si="20"/>
        <v>0</v>
      </c>
      <c r="P132" s="59">
        <v>130</v>
      </c>
      <c r="Q132" s="59"/>
      <c r="R132" s="62">
        <f t="shared" si="21"/>
        <v>130</v>
      </c>
      <c r="S132" s="85"/>
      <c r="T132" s="87"/>
      <c r="U132" s="64">
        <f t="shared" si="22"/>
        <v>0</v>
      </c>
      <c r="V132" s="55">
        <f t="shared" si="23"/>
        <v>17500</v>
      </c>
      <c r="W132" s="56">
        <f t="shared" si="24"/>
        <v>14258.47</v>
      </c>
      <c r="X132" s="57">
        <f t="shared" si="25"/>
        <v>3241.5300000000007</v>
      </c>
      <c r="Y132" s="91">
        <v>13600</v>
      </c>
      <c r="Z132" s="87">
        <v>12018.53</v>
      </c>
      <c r="AA132" s="56">
        <f t="shared" si="26"/>
        <v>1581.4699999999993</v>
      </c>
      <c r="AB132" s="94">
        <v>3900</v>
      </c>
      <c r="AC132" s="87">
        <v>2188.04</v>
      </c>
      <c r="AD132" s="56">
        <f t="shared" si="27"/>
        <v>1711.96</v>
      </c>
      <c r="AE132" s="58"/>
      <c r="AF132" s="58"/>
      <c r="AG132" s="56">
        <f t="shared" si="28"/>
        <v>0</v>
      </c>
      <c r="AH132" s="94"/>
      <c r="AI132" s="87">
        <v>51.9</v>
      </c>
      <c r="AJ132" s="57">
        <f t="shared" si="29"/>
        <v>-51.9</v>
      </c>
    </row>
    <row r="133" spans="1:36" ht="14.25" thickBot="1">
      <c r="A133" s="33">
        <v>113</v>
      </c>
      <c r="B133" s="80" t="s">
        <v>61</v>
      </c>
      <c r="C133" s="96">
        <v>7255.1</v>
      </c>
      <c r="D133" s="55">
        <f t="shared" si="15"/>
        <v>28426.799999999999</v>
      </c>
      <c r="E133" s="56">
        <f t="shared" si="16"/>
        <v>25667.3</v>
      </c>
      <c r="F133" s="57">
        <f t="shared" si="17"/>
        <v>2759.5</v>
      </c>
      <c r="G133" s="71">
        <v>26500</v>
      </c>
      <c r="H133" s="59">
        <v>24636.5</v>
      </c>
      <c r="I133" s="62">
        <f t="shared" si="18"/>
        <v>1863.5</v>
      </c>
      <c r="J133" s="59">
        <v>1180</v>
      </c>
      <c r="K133" s="59">
        <v>1030.8</v>
      </c>
      <c r="L133" s="62">
        <f t="shared" si="19"/>
        <v>149.20000000000005</v>
      </c>
      <c r="M133" s="59"/>
      <c r="N133" s="59"/>
      <c r="O133" s="62">
        <f t="shared" si="20"/>
        <v>0</v>
      </c>
      <c r="P133" s="59">
        <v>135</v>
      </c>
      <c r="Q133" s="59"/>
      <c r="R133" s="62">
        <f t="shared" si="21"/>
        <v>135</v>
      </c>
      <c r="S133" s="85">
        <v>611.79999999999995</v>
      </c>
      <c r="T133" s="87"/>
      <c r="U133" s="64">
        <f t="shared" si="22"/>
        <v>611.79999999999995</v>
      </c>
      <c r="V133" s="55">
        <f t="shared" si="23"/>
        <v>35681.9</v>
      </c>
      <c r="W133" s="56">
        <f t="shared" si="24"/>
        <v>25171.31</v>
      </c>
      <c r="X133" s="57">
        <f t="shared" si="25"/>
        <v>10510.59</v>
      </c>
      <c r="Y133" s="91">
        <v>20000</v>
      </c>
      <c r="Z133" s="87">
        <v>18496.13</v>
      </c>
      <c r="AA133" s="56">
        <f t="shared" si="26"/>
        <v>1503.869999999999</v>
      </c>
      <c r="AB133" s="94">
        <v>7681.9000000000015</v>
      </c>
      <c r="AC133" s="87">
        <v>6550.6200000000008</v>
      </c>
      <c r="AD133" s="56">
        <f t="shared" si="27"/>
        <v>1131.2800000000007</v>
      </c>
      <c r="AE133" s="58"/>
      <c r="AF133" s="58"/>
      <c r="AG133" s="56">
        <f t="shared" si="28"/>
        <v>0</v>
      </c>
      <c r="AH133" s="94">
        <v>8000</v>
      </c>
      <c r="AI133" s="87">
        <v>124.56</v>
      </c>
      <c r="AJ133" s="57">
        <f t="shared" si="29"/>
        <v>7875.44</v>
      </c>
    </row>
    <row r="134" spans="1:36" ht="14.25" thickBot="1">
      <c r="A134" s="33">
        <v>114</v>
      </c>
      <c r="B134" s="83" t="s">
        <v>62</v>
      </c>
      <c r="C134" s="96">
        <v>949.7</v>
      </c>
      <c r="D134" s="55">
        <f t="shared" si="15"/>
        <v>13552.7</v>
      </c>
      <c r="E134" s="56">
        <f t="shared" si="16"/>
        <v>12357.130000000001</v>
      </c>
      <c r="F134" s="57">
        <f t="shared" si="17"/>
        <v>1195.5699999999997</v>
      </c>
      <c r="G134" s="71">
        <v>13252.7</v>
      </c>
      <c r="H134" s="59">
        <v>12277.800000000001</v>
      </c>
      <c r="I134" s="62">
        <f t="shared" si="18"/>
        <v>974.89999999999964</v>
      </c>
      <c r="J134" s="59"/>
      <c r="K134" s="59"/>
      <c r="L134" s="62">
        <f t="shared" si="19"/>
        <v>0</v>
      </c>
      <c r="M134" s="59"/>
      <c r="N134" s="59"/>
      <c r="O134" s="62">
        <f t="shared" si="20"/>
        <v>0</v>
      </c>
      <c r="P134" s="59"/>
      <c r="Q134" s="59"/>
      <c r="R134" s="62">
        <f t="shared" si="21"/>
        <v>0</v>
      </c>
      <c r="S134" s="85">
        <v>300</v>
      </c>
      <c r="T134" s="87">
        <v>79.33</v>
      </c>
      <c r="U134" s="64">
        <f t="shared" si="22"/>
        <v>220.67000000000002</v>
      </c>
      <c r="V134" s="55">
        <f t="shared" si="23"/>
        <v>14502.400000000001</v>
      </c>
      <c r="W134" s="56">
        <f t="shared" si="24"/>
        <v>13451.139999999998</v>
      </c>
      <c r="X134" s="57">
        <f t="shared" si="25"/>
        <v>1051.2600000000039</v>
      </c>
      <c r="Y134" s="91">
        <v>12520</v>
      </c>
      <c r="Z134" s="87">
        <v>11428.14</v>
      </c>
      <c r="AA134" s="56">
        <f t="shared" si="26"/>
        <v>1091.8600000000006</v>
      </c>
      <c r="AB134" s="94">
        <v>1982.4000000000015</v>
      </c>
      <c r="AC134" s="87">
        <v>1948.0299999999997</v>
      </c>
      <c r="AD134" s="56">
        <f t="shared" si="27"/>
        <v>34.37000000000171</v>
      </c>
      <c r="AE134" s="58"/>
      <c r="AF134" s="58"/>
      <c r="AG134" s="56">
        <f t="shared" si="28"/>
        <v>0</v>
      </c>
      <c r="AH134" s="94"/>
      <c r="AI134" s="87">
        <v>74.97</v>
      </c>
      <c r="AJ134" s="57">
        <f t="shared" si="29"/>
        <v>-74.97</v>
      </c>
    </row>
    <row r="135" spans="1:36" ht="14.25" thickBot="1">
      <c r="A135" s="33">
        <v>115</v>
      </c>
      <c r="B135" s="84" t="s">
        <v>63</v>
      </c>
      <c r="C135" s="96">
        <v>1467.9</v>
      </c>
      <c r="D135" s="55">
        <f t="shared" si="15"/>
        <v>27370.9</v>
      </c>
      <c r="E135" s="56">
        <f t="shared" si="16"/>
        <v>26513.02</v>
      </c>
      <c r="F135" s="57">
        <f t="shared" si="17"/>
        <v>857.88000000000102</v>
      </c>
      <c r="G135" s="71">
        <v>22720.9</v>
      </c>
      <c r="H135" s="59">
        <v>22470.2</v>
      </c>
      <c r="I135" s="62">
        <f t="shared" si="18"/>
        <v>250.70000000000073</v>
      </c>
      <c r="J135" s="59">
        <v>4650</v>
      </c>
      <c r="K135" s="59">
        <v>4042.82</v>
      </c>
      <c r="L135" s="62">
        <f t="shared" si="19"/>
        <v>607.17999999999984</v>
      </c>
      <c r="M135" s="59"/>
      <c r="N135" s="59"/>
      <c r="O135" s="62">
        <f t="shared" si="20"/>
        <v>0</v>
      </c>
      <c r="P135" s="59"/>
      <c r="Q135" s="59"/>
      <c r="R135" s="62">
        <f t="shared" si="21"/>
        <v>0</v>
      </c>
      <c r="S135" s="85"/>
      <c r="T135" s="87"/>
      <c r="U135" s="64">
        <f t="shared" si="22"/>
        <v>0</v>
      </c>
      <c r="V135" s="55">
        <f t="shared" si="23"/>
        <v>28838.800000000003</v>
      </c>
      <c r="W135" s="56">
        <f t="shared" si="24"/>
        <v>24469.73</v>
      </c>
      <c r="X135" s="57">
        <f t="shared" si="25"/>
        <v>4369.0700000000033</v>
      </c>
      <c r="Y135" s="91">
        <v>21713.8</v>
      </c>
      <c r="Z135" s="87">
        <v>19175.439999999999</v>
      </c>
      <c r="AA135" s="56">
        <f t="shared" si="26"/>
        <v>2538.3600000000006</v>
      </c>
      <c r="AB135" s="94">
        <v>7125.0000000000036</v>
      </c>
      <c r="AC135" s="87">
        <v>5235.41</v>
      </c>
      <c r="AD135" s="56">
        <f t="shared" si="27"/>
        <v>1889.5900000000038</v>
      </c>
      <c r="AE135" s="58"/>
      <c r="AF135" s="58"/>
      <c r="AG135" s="56">
        <f t="shared" si="28"/>
        <v>0</v>
      </c>
      <c r="AH135" s="94">
        <v>0</v>
      </c>
      <c r="AI135" s="87">
        <v>58.88</v>
      </c>
      <c r="AJ135" s="57">
        <f t="shared" si="29"/>
        <v>-58.88</v>
      </c>
    </row>
    <row r="136" spans="1:36" ht="14.25" thickBot="1">
      <c r="A136" s="33">
        <v>116</v>
      </c>
      <c r="B136" s="81" t="s">
        <v>64</v>
      </c>
      <c r="C136" s="96">
        <v>863.5</v>
      </c>
      <c r="D136" s="55">
        <f t="shared" si="15"/>
        <v>8074.8</v>
      </c>
      <c r="E136" s="56">
        <f t="shared" si="16"/>
        <v>8343.09</v>
      </c>
      <c r="F136" s="57">
        <f t="shared" si="17"/>
        <v>-268.28999999999996</v>
      </c>
      <c r="G136" s="71">
        <v>7774.8</v>
      </c>
      <c r="H136" s="59">
        <v>8317.2000000000007</v>
      </c>
      <c r="I136" s="62">
        <f t="shared" si="18"/>
        <v>-542.40000000000055</v>
      </c>
      <c r="J136" s="59"/>
      <c r="K136" s="59"/>
      <c r="L136" s="62">
        <f t="shared" si="19"/>
        <v>0</v>
      </c>
      <c r="M136" s="59"/>
      <c r="N136" s="59"/>
      <c r="O136" s="62">
        <f t="shared" si="20"/>
        <v>0</v>
      </c>
      <c r="P136" s="59"/>
      <c r="Q136" s="59"/>
      <c r="R136" s="62">
        <f t="shared" si="21"/>
        <v>0</v>
      </c>
      <c r="S136" s="85">
        <v>300</v>
      </c>
      <c r="T136" s="87">
        <v>25.89</v>
      </c>
      <c r="U136" s="64">
        <f t="shared" si="22"/>
        <v>274.11</v>
      </c>
      <c r="V136" s="55">
        <f t="shared" si="23"/>
        <v>8938.2999999999993</v>
      </c>
      <c r="W136" s="56">
        <f t="shared" si="24"/>
        <v>9807.42</v>
      </c>
      <c r="X136" s="57">
        <f t="shared" si="25"/>
        <v>-869.1200000000008</v>
      </c>
      <c r="Y136" s="91">
        <v>6225</v>
      </c>
      <c r="Z136" s="87">
        <v>7019</v>
      </c>
      <c r="AA136" s="56">
        <f t="shared" si="26"/>
        <v>-794</v>
      </c>
      <c r="AB136" s="94">
        <v>2713.2999999999993</v>
      </c>
      <c r="AC136" s="87">
        <v>2688.42</v>
      </c>
      <c r="AD136" s="56">
        <f t="shared" si="27"/>
        <v>24.8799999999992</v>
      </c>
      <c r="AE136" s="58"/>
      <c r="AF136" s="58"/>
      <c r="AG136" s="56">
        <f t="shared" si="28"/>
        <v>0</v>
      </c>
      <c r="AH136" s="94"/>
      <c r="AI136" s="87">
        <v>100</v>
      </c>
      <c r="AJ136" s="57">
        <f t="shared" si="29"/>
        <v>-100</v>
      </c>
    </row>
    <row r="137" spans="1:36" ht="14.25" thickBot="1">
      <c r="A137" s="33">
        <v>117</v>
      </c>
      <c r="B137" s="81" t="s">
        <v>65</v>
      </c>
      <c r="C137" s="96">
        <v>847.3</v>
      </c>
      <c r="D137" s="55">
        <f t="shared" si="15"/>
        <v>23845</v>
      </c>
      <c r="E137" s="56">
        <f t="shared" si="16"/>
        <v>21424.560000000001</v>
      </c>
      <c r="F137" s="57">
        <f t="shared" si="17"/>
        <v>2420.4399999999987</v>
      </c>
      <c r="G137" s="71">
        <v>21800</v>
      </c>
      <c r="H137" s="59">
        <v>20960.7</v>
      </c>
      <c r="I137" s="62">
        <f t="shared" si="18"/>
        <v>839.29999999999927</v>
      </c>
      <c r="J137" s="59">
        <v>320</v>
      </c>
      <c r="K137" s="59">
        <v>463.86</v>
      </c>
      <c r="L137" s="62">
        <f t="shared" si="19"/>
        <v>-143.86000000000001</v>
      </c>
      <c r="M137" s="59"/>
      <c r="N137" s="59"/>
      <c r="O137" s="62">
        <f t="shared" si="20"/>
        <v>0</v>
      </c>
      <c r="P137" s="59">
        <v>1635</v>
      </c>
      <c r="Q137" s="59"/>
      <c r="R137" s="62">
        <f t="shared" si="21"/>
        <v>1635</v>
      </c>
      <c r="S137" s="85">
        <v>90</v>
      </c>
      <c r="T137" s="87"/>
      <c r="U137" s="64">
        <f t="shared" si="22"/>
        <v>90</v>
      </c>
      <c r="V137" s="55">
        <f t="shared" si="23"/>
        <v>24692.3</v>
      </c>
      <c r="W137" s="56">
        <f t="shared" si="24"/>
        <v>20693.38</v>
      </c>
      <c r="X137" s="57">
        <f t="shared" si="25"/>
        <v>3998.9199999999983</v>
      </c>
      <c r="Y137" s="91">
        <v>18550</v>
      </c>
      <c r="Z137" s="87">
        <v>15995.640000000001</v>
      </c>
      <c r="AA137" s="56">
        <f t="shared" si="26"/>
        <v>2554.3599999999988</v>
      </c>
      <c r="AB137" s="94">
        <v>6142.2999999999993</v>
      </c>
      <c r="AC137" s="87">
        <v>4592.74</v>
      </c>
      <c r="AD137" s="56">
        <f t="shared" si="27"/>
        <v>1549.5599999999995</v>
      </c>
      <c r="AE137" s="58"/>
      <c r="AF137" s="58"/>
      <c r="AG137" s="56">
        <f t="shared" si="28"/>
        <v>0</v>
      </c>
      <c r="AH137" s="94">
        <v>0</v>
      </c>
      <c r="AI137" s="87">
        <v>105</v>
      </c>
      <c r="AJ137" s="57">
        <f t="shared" si="29"/>
        <v>-105</v>
      </c>
    </row>
    <row r="138" spans="1:36" ht="14.25" thickBot="1">
      <c r="A138" s="33">
        <v>118</v>
      </c>
      <c r="B138" s="81" t="s">
        <v>66</v>
      </c>
      <c r="C138" s="96">
        <v>8971.4</v>
      </c>
      <c r="D138" s="55">
        <f t="shared" si="15"/>
        <v>21500</v>
      </c>
      <c r="E138" s="56">
        <f t="shared" si="16"/>
        <v>22885.98</v>
      </c>
      <c r="F138" s="57">
        <f t="shared" si="17"/>
        <v>-1385.9799999999996</v>
      </c>
      <c r="G138" s="71">
        <v>21200</v>
      </c>
      <c r="H138" s="59">
        <v>22742.3</v>
      </c>
      <c r="I138" s="62">
        <f t="shared" si="18"/>
        <v>-1542.2999999999993</v>
      </c>
      <c r="J138" s="59">
        <v>300</v>
      </c>
      <c r="K138" s="59">
        <v>143.68</v>
      </c>
      <c r="L138" s="62">
        <f t="shared" si="19"/>
        <v>156.32</v>
      </c>
      <c r="M138" s="59"/>
      <c r="N138" s="59"/>
      <c r="O138" s="62">
        <f t="shared" si="20"/>
        <v>0</v>
      </c>
      <c r="P138" s="59"/>
      <c r="Q138" s="59"/>
      <c r="R138" s="62">
        <f t="shared" si="21"/>
        <v>0</v>
      </c>
      <c r="S138" s="85"/>
      <c r="T138" s="87"/>
      <c r="U138" s="64">
        <f t="shared" si="22"/>
        <v>0</v>
      </c>
      <c r="V138" s="55">
        <f t="shared" si="23"/>
        <v>30471.4</v>
      </c>
      <c r="W138" s="56">
        <f t="shared" si="24"/>
        <v>22336.300000000003</v>
      </c>
      <c r="X138" s="57">
        <f t="shared" si="25"/>
        <v>8135.0999999999985</v>
      </c>
      <c r="Y138" s="91">
        <v>20300</v>
      </c>
      <c r="Z138" s="87">
        <v>18461.650000000001</v>
      </c>
      <c r="AA138" s="56">
        <f t="shared" si="26"/>
        <v>1838.3499999999985</v>
      </c>
      <c r="AB138" s="94">
        <v>7171.4000000000015</v>
      </c>
      <c r="AC138" s="87">
        <v>3813.65</v>
      </c>
      <c r="AD138" s="56">
        <f t="shared" si="27"/>
        <v>3357.7500000000014</v>
      </c>
      <c r="AE138" s="58"/>
      <c r="AF138" s="58"/>
      <c r="AG138" s="56">
        <f t="shared" si="28"/>
        <v>0</v>
      </c>
      <c r="AH138" s="94">
        <v>3000</v>
      </c>
      <c r="AI138" s="87">
        <v>61</v>
      </c>
      <c r="AJ138" s="57">
        <f t="shared" si="29"/>
        <v>2939</v>
      </c>
    </row>
    <row r="139" spans="1:36" ht="14.25" thickBot="1">
      <c r="A139" s="33">
        <v>119</v>
      </c>
      <c r="B139" s="81" t="s">
        <v>67</v>
      </c>
      <c r="C139" s="96"/>
      <c r="D139" s="55">
        <f t="shared" si="15"/>
        <v>9153</v>
      </c>
      <c r="E139" s="56">
        <f t="shared" si="16"/>
        <v>8196.8799999999992</v>
      </c>
      <c r="F139" s="57">
        <f t="shared" si="17"/>
        <v>956.1200000000008</v>
      </c>
      <c r="G139" s="71">
        <v>9153</v>
      </c>
      <c r="H139" s="59">
        <v>8162</v>
      </c>
      <c r="I139" s="62">
        <f t="shared" si="18"/>
        <v>991</v>
      </c>
      <c r="J139" s="59"/>
      <c r="K139" s="59"/>
      <c r="L139" s="62">
        <f t="shared" si="19"/>
        <v>0</v>
      </c>
      <c r="M139" s="59"/>
      <c r="N139" s="59"/>
      <c r="O139" s="62">
        <f t="shared" si="20"/>
        <v>0</v>
      </c>
      <c r="P139" s="59"/>
      <c r="Q139" s="59"/>
      <c r="R139" s="62">
        <f t="shared" si="21"/>
        <v>0</v>
      </c>
      <c r="S139" s="85"/>
      <c r="T139" s="87">
        <v>34.880000000000003</v>
      </c>
      <c r="U139" s="64">
        <f t="shared" si="22"/>
        <v>-34.880000000000003</v>
      </c>
      <c r="V139" s="55">
        <f t="shared" si="23"/>
        <v>9153</v>
      </c>
      <c r="W139" s="56">
        <f t="shared" si="24"/>
        <v>8216.24</v>
      </c>
      <c r="X139" s="57">
        <f t="shared" si="25"/>
        <v>936.76000000000022</v>
      </c>
      <c r="Y139" s="91">
        <v>7500</v>
      </c>
      <c r="Z139" s="87">
        <v>6721.21</v>
      </c>
      <c r="AA139" s="56">
        <f t="shared" si="26"/>
        <v>778.79</v>
      </c>
      <c r="AB139" s="94">
        <v>1653</v>
      </c>
      <c r="AC139" s="87">
        <v>1483.0299999999997</v>
      </c>
      <c r="AD139" s="56">
        <f t="shared" si="27"/>
        <v>169.97000000000025</v>
      </c>
      <c r="AE139" s="58"/>
      <c r="AF139" s="58"/>
      <c r="AG139" s="56">
        <f t="shared" si="28"/>
        <v>0</v>
      </c>
      <c r="AH139" s="94"/>
      <c r="AI139" s="87">
        <v>12</v>
      </c>
      <c r="AJ139" s="57">
        <f t="shared" si="29"/>
        <v>-12</v>
      </c>
    </row>
    <row r="140" spans="1:36" ht="14.25" thickBot="1">
      <c r="A140" s="33">
        <v>120</v>
      </c>
      <c r="B140" s="81" t="s">
        <v>68</v>
      </c>
      <c r="C140" s="96">
        <v>12.4</v>
      </c>
      <c r="D140" s="55">
        <f t="shared" si="15"/>
        <v>7656.2</v>
      </c>
      <c r="E140" s="56">
        <f t="shared" si="16"/>
        <v>7295.0999999999995</v>
      </c>
      <c r="F140" s="57">
        <f t="shared" si="17"/>
        <v>361.10000000000036</v>
      </c>
      <c r="G140" s="71">
        <v>7426.2</v>
      </c>
      <c r="H140" s="59">
        <v>7271.2</v>
      </c>
      <c r="I140" s="62">
        <f t="shared" si="18"/>
        <v>155</v>
      </c>
      <c r="J140" s="59">
        <v>178</v>
      </c>
      <c r="K140" s="59">
        <v>23.9</v>
      </c>
      <c r="L140" s="62">
        <f t="shared" si="19"/>
        <v>154.1</v>
      </c>
      <c r="M140" s="59"/>
      <c r="N140" s="59"/>
      <c r="O140" s="62">
        <f t="shared" si="20"/>
        <v>0</v>
      </c>
      <c r="P140" s="59">
        <v>52</v>
      </c>
      <c r="Q140" s="59"/>
      <c r="R140" s="62">
        <f t="shared" si="21"/>
        <v>52</v>
      </c>
      <c r="S140" s="85"/>
      <c r="T140" s="87"/>
      <c r="U140" s="64">
        <f t="shared" si="22"/>
        <v>0</v>
      </c>
      <c r="V140" s="55">
        <f t="shared" si="23"/>
        <v>7668.5999999999995</v>
      </c>
      <c r="W140" s="56">
        <f t="shared" si="24"/>
        <v>6991.8</v>
      </c>
      <c r="X140" s="57">
        <f t="shared" si="25"/>
        <v>676.79999999999927</v>
      </c>
      <c r="Y140" s="91">
        <v>5840</v>
      </c>
      <c r="Z140" s="87">
        <v>5757.91</v>
      </c>
      <c r="AA140" s="56">
        <f t="shared" si="26"/>
        <v>82.090000000000146</v>
      </c>
      <c r="AB140" s="94">
        <v>1828.5999999999995</v>
      </c>
      <c r="AC140" s="87">
        <v>1180.29</v>
      </c>
      <c r="AD140" s="56">
        <f t="shared" si="27"/>
        <v>648.30999999999949</v>
      </c>
      <c r="AE140" s="58"/>
      <c r="AF140" s="58"/>
      <c r="AG140" s="56">
        <f t="shared" si="28"/>
        <v>0</v>
      </c>
      <c r="AH140" s="94"/>
      <c r="AI140" s="87">
        <v>53.6</v>
      </c>
      <c r="AJ140" s="57">
        <f t="shared" si="29"/>
        <v>-53.6</v>
      </c>
    </row>
    <row r="141" spans="1:36" ht="14.25" thickBot="1">
      <c r="A141" s="33">
        <v>121</v>
      </c>
      <c r="B141" s="67" t="s">
        <v>36</v>
      </c>
      <c r="C141" s="96"/>
      <c r="D141" s="55">
        <f t="shared" si="15"/>
        <v>0</v>
      </c>
      <c r="E141" s="56">
        <f t="shared" si="16"/>
        <v>0</v>
      </c>
      <c r="F141" s="57">
        <f t="shared" si="17"/>
        <v>0</v>
      </c>
      <c r="G141" s="71"/>
      <c r="H141" s="59"/>
      <c r="I141" s="62">
        <f t="shared" si="18"/>
        <v>0</v>
      </c>
      <c r="J141" s="59"/>
      <c r="K141" s="59"/>
      <c r="L141" s="62">
        <f t="shared" si="19"/>
        <v>0</v>
      </c>
      <c r="M141" s="59"/>
      <c r="N141" s="59"/>
      <c r="O141" s="62">
        <f t="shared" si="20"/>
        <v>0</v>
      </c>
      <c r="P141" s="59"/>
      <c r="Q141" s="59"/>
      <c r="R141" s="62">
        <f t="shared" si="21"/>
        <v>0</v>
      </c>
      <c r="S141" s="85"/>
      <c r="T141" s="87"/>
      <c r="U141" s="64">
        <f t="shared" si="22"/>
        <v>0</v>
      </c>
      <c r="V141" s="55">
        <f t="shared" si="23"/>
        <v>0</v>
      </c>
      <c r="W141" s="56">
        <f t="shared" si="24"/>
        <v>0</v>
      </c>
      <c r="X141" s="57">
        <f t="shared" si="25"/>
        <v>0</v>
      </c>
      <c r="Y141" s="91"/>
      <c r="Z141" s="87"/>
      <c r="AA141" s="56">
        <f t="shared" si="26"/>
        <v>0</v>
      </c>
      <c r="AB141" s="94"/>
      <c r="AC141" s="87"/>
      <c r="AD141" s="56">
        <f t="shared" si="27"/>
        <v>0</v>
      </c>
      <c r="AE141" s="58"/>
      <c r="AF141" s="59"/>
      <c r="AG141" s="56">
        <f t="shared" si="28"/>
        <v>0</v>
      </c>
      <c r="AH141" s="94"/>
      <c r="AI141" s="87"/>
      <c r="AJ141" s="57">
        <f t="shared" si="29"/>
        <v>0</v>
      </c>
    </row>
    <row r="142" spans="1:36" ht="15" thickBot="1">
      <c r="A142" s="33">
        <v>122</v>
      </c>
      <c r="B142" s="67" t="s">
        <v>36</v>
      </c>
      <c r="C142" s="66"/>
      <c r="D142" s="55">
        <f t="shared" si="15"/>
        <v>0</v>
      </c>
      <c r="E142" s="56">
        <f t="shared" si="16"/>
        <v>0</v>
      </c>
      <c r="F142" s="57">
        <f t="shared" si="17"/>
        <v>0</v>
      </c>
      <c r="G142" s="71"/>
      <c r="H142" s="59"/>
      <c r="I142" s="62">
        <f t="shared" si="18"/>
        <v>0</v>
      </c>
      <c r="J142" s="59"/>
      <c r="K142" s="59"/>
      <c r="L142" s="62">
        <f t="shared" si="19"/>
        <v>0</v>
      </c>
      <c r="M142" s="59"/>
      <c r="N142" s="59"/>
      <c r="O142" s="62">
        <f t="shared" si="20"/>
        <v>0</v>
      </c>
      <c r="P142" s="59"/>
      <c r="Q142" s="59"/>
      <c r="R142" s="62">
        <f t="shared" si="21"/>
        <v>0</v>
      </c>
      <c r="S142" s="59"/>
      <c r="T142" s="59"/>
      <c r="U142" s="64">
        <f t="shared" si="22"/>
        <v>0</v>
      </c>
      <c r="V142" s="55">
        <f t="shared" si="23"/>
        <v>0</v>
      </c>
      <c r="W142" s="56">
        <f t="shared" si="24"/>
        <v>0</v>
      </c>
      <c r="X142" s="57">
        <f t="shared" si="25"/>
        <v>0</v>
      </c>
      <c r="Y142" s="75"/>
      <c r="Z142" s="59"/>
      <c r="AA142" s="56">
        <f t="shared" si="26"/>
        <v>0</v>
      </c>
      <c r="AB142" s="59"/>
      <c r="AC142" s="59"/>
      <c r="AD142" s="56">
        <f t="shared" si="27"/>
        <v>0</v>
      </c>
      <c r="AE142" s="58"/>
      <c r="AF142" s="59"/>
      <c r="AG142" s="56">
        <f t="shared" si="28"/>
        <v>0</v>
      </c>
      <c r="AH142" s="59"/>
      <c r="AI142" s="59"/>
      <c r="AJ142" s="57">
        <f t="shared" si="29"/>
        <v>0</v>
      </c>
    </row>
    <row r="143" spans="1:36" ht="15" thickBot="1">
      <c r="A143" s="33">
        <v>123</v>
      </c>
      <c r="B143" s="67" t="s">
        <v>36</v>
      </c>
      <c r="C143" s="66"/>
      <c r="D143" s="55">
        <f t="shared" si="15"/>
        <v>0</v>
      </c>
      <c r="E143" s="56">
        <f t="shared" si="16"/>
        <v>0</v>
      </c>
      <c r="F143" s="57">
        <f t="shared" si="17"/>
        <v>0</v>
      </c>
      <c r="G143" s="71"/>
      <c r="H143" s="59"/>
      <c r="I143" s="62">
        <f t="shared" si="18"/>
        <v>0</v>
      </c>
      <c r="J143" s="59"/>
      <c r="K143" s="59"/>
      <c r="L143" s="62">
        <f t="shared" si="19"/>
        <v>0</v>
      </c>
      <c r="M143" s="59"/>
      <c r="N143" s="59"/>
      <c r="O143" s="62">
        <f t="shared" si="20"/>
        <v>0</v>
      </c>
      <c r="P143" s="59"/>
      <c r="Q143" s="59"/>
      <c r="R143" s="62">
        <f t="shared" si="21"/>
        <v>0</v>
      </c>
      <c r="S143" s="59"/>
      <c r="T143" s="59"/>
      <c r="U143" s="64">
        <f t="shared" si="22"/>
        <v>0</v>
      </c>
      <c r="V143" s="55">
        <f t="shared" si="23"/>
        <v>0</v>
      </c>
      <c r="W143" s="56">
        <f t="shared" si="24"/>
        <v>0</v>
      </c>
      <c r="X143" s="57">
        <f t="shared" si="25"/>
        <v>0</v>
      </c>
      <c r="Y143" s="75"/>
      <c r="Z143" s="59"/>
      <c r="AA143" s="56">
        <f t="shared" si="26"/>
        <v>0</v>
      </c>
      <c r="AB143" s="59"/>
      <c r="AC143" s="59"/>
      <c r="AD143" s="56">
        <f t="shared" si="27"/>
        <v>0</v>
      </c>
      <c r="AE143" s="58"/>
      <c r="AF143" s="59"/>
      <c r="AG143" s="56">
        <f t="shared" si="28"/>
        <v>0</v>
      </c>
      <c r="AH143" s="59"/>
      <c r="AI143" s="59"/>
      <c r="AJ143" s="57">
        <f t="shared" si="29"/>
        <v>0</v>
      </c>
    </row>
    <row r="144" spans="1:36" ht="15" thickBot="1">
      <c r="A144" s="33">
        <v>124</v>
      </c>
      <c r="B144" s="67" t="s">
        <v>36</v>
      </c>
      <c r="C144" s="66"/>
      <c r="D144" s="55">
        <f t="shared" si="15"/>
        <v>0</v>
      </c>
      <c r="E144" s="56">
        <f t="shared" si="16"/>
        <v>0</v>
      </c>
      <c r="F144" s="57">
        <f t="shared" si="17"/>
        <v>0</v>
      </c>
      <c r="G144" s="71"/>
      <c r="H144" s="59"/>
      <c r="I144" s="62">
        <f t="shared" si="18"/>
        <v>0</v>
      </c>
      <c r="J144" s="59"/>
      <c r="K144" s="59"/>
      <c r="L144" s="62">
        <f t="shared" si="19"/>
        <v>0</v>
      </c>
      <c r="M144" s="59"/>
      <c r="N144" s="59"/>
      <c r="O144" s="62">
        <f t="shared" si="20"/>
        <v>0</v>
      </c>
      <c r="P144" s="59"/>
      <c r="Q144" s="59"/>
      <c r="R144" s="62">
        <f t="shared" si="21"/>
        <v>0</v>
      </c>
      <c r="S144" s="59"/>
      <c r="T144" s="59"/>
      <c r="U144" s="64">
        <f t="shared" si="22"/>
        <v>0</v>
      </c>
      <c r="V144" s="55">
        <f t="shared" si="23"/>
        <v>0</v>
      </c>
      <c r="W144" s="56">
        <f t="shared" si="24"/>
        <v>0</v>
      </c>
      <c r="X144" s="57">
        <f t="shared" si="25"/>
        <v>0</v>
      </c>
      <c r="Y144" s="75"/>
      <c r="Z144" s="59"/>
      <c r="AA144" s="56">
        <f t="shared" si="26"/>
        <v>0</v>
      </c>
      <c r="AB144" s="59"/>
      <c r="AC144" s="59"/>
      <c r="AD144" s="56">
        <f t="shared" si="27"/>
        <v>0</v>
      </c>
      <c r="AE144" s="58"/>
      <c r="AF144" s="59"/>
      <c r="AG144" s="56">
        <f t="shared" si="28"/>
        <v>0</v>
      </c>
      <c r="AH144" s="59"/>
      <c r="AI144" s="59"/>
      <c r="AJ144" s="57">
        <f t="shared" si="29"/>
        <v>0</v>
      </c>
    </row>
    <row r="145" spans="1:36" ht="15" thickBot="1">
      <c r="A145" s="33">
        <v>125</v>
      </c>
      <c r="B145" s="67" t="s">
        <v>36</v>
      </c>
      <c r="C145" s="66"/>
      <c r="D145" s="55">
        <f t="shared" si="15"/>
        <v>0</v>
      </c>
      <c r="E145" s="56">
        <f t="shared" si="16"/>
        <v>0</v>
      </c>
      <c r="F145" s="57">
        <f t="shared" si="17"/>
        <v>0</v>
      </c>
      <c r="G145" s="71"/>
      <c r="H145" s="59"/>
      <c r="I145" s="62">
        <f t="shared" si="18"/>
        <v>0</v>
      </c>
      <c r="J145" s="59"/>
      <c r="K145" s="59"/>
      <c r="L145" s="62">
        <f t="shared" si="19"/>
        <v>0</v>
      </c>
      <c r="M145" s="59"/>
      <c r="N145" s="59"/>
      <c r="O145" s="62">
        <f t="shared" si="20"/>
        <v>0</v>
      </c>
      <c r="P145" s="59"/>
      <c r="Q145" s="59"/>
      <c r="R145" s="62">
        <f t="shared" si="21"/>
        <v>0</v>
      </c>
      <c r="S145" s="59"/>
      <c r="T145" s="59"/>
      <c r="U145" s="64">
        <f t="shared" si="22"/>
        <v>0</v>
      </c>
      <c r="V145" s="55">
        <f t="shared" si="23"/>
        <v>0</v>
      </c>
      <c r="W145" s="56">
        <f t="shared" si="24"/>
        <v>0</v>
      </c>
      <c r="X145" s="57">
        <f t="shared" si="25"/>
        <v>0</v>
      </c>
      <c r="Y145" s="75"/>
      <c r="Z145" s="59"/>
      <c r="AA145" s="56">
        <f t="shared" si="26"/>
        <v>0</v>
      </c>
      <c r="AB145" s="59"/>
      <c r="AC145" s="59"/>
      <c r="AD145" s="56">
        <f t="shared" si="27"/>
        <v>0</v>
      </c>
      <c r="AE145" s="58"/>
      <c r="AF145" s="59"/>
      <c r="AG145" s="56">
        <f t="shared" si="28"/>
        <v>0</v>
      </c>
      <c r="AH145" s="59"/>
      <c r="AI145" s="59"/>
      <c r="AJ145" s="57">
        <f t="shared" si="29"/>
        <v>0</v>
      </c>
    </row>
    <row r="146" spans="1:36" ht="15" thickBot="1">
      <c r="A146" s="33">
        <v>126</v>
      </c>
      <c r="B146" s="67" t="s">
        <v>36</v>
      </c>
      <c r="C146" s="66"/>
      <c r="D146" s="55">
        <f t="shared" si="15"/>
        <v>0</v>
      </c>
      <c r="E146" s="56">
        <f t="shared" si="16"/>
        <v>0</v>
      </c>
      <c r="F146" s="57">
        <f t="shared" si="17"/>
        <v>0</v>
      </c>
      <c r="G146" s="71"/>
      <c r="H146" s="59"/>
      <c r="I146" s="62">
        <f t="shared" si="18"/>
        <v>0</v>
      </c>
      <c r="J146" s="59"/>
      <c r="K146" s="59"/>
      <c r="L146" s="62">
        <f t="shared" si="19"/>
        <v>0</v>
      </c>
      <c r="M146" s="59"/>
      <c r="N146" s="59"/>
      <c r="O146" s="62">
        <f t="shared" si="20"/>
        <v>0</v>
      </c>
      <c r="P146" s="59"/>
      <c r="Q146" s="59"/>
      <c r="R146" s="62">
        <f t="shared" si="21"/>
        <v>0</v>
      </c>
      <c r="S146" s="59"/>
      <c r="T146" s="59"/>
      <c r="U146" s="64">
        <f t="shared" si="22"/>
        <v>0</v>
      </c>
      <c r="V146" s="55">
        <f t="shared" si="23"/>
        <v>0</v>
      </c>
      <c r="W146" s="56">
        <f t="shared" si="24"/>
        <v>0</v>
      </c>
      <c r="X146" s="57">
        <f t="shared" si="25"/>
        <v>0</v>
      </c>
      <c r="Y146" s="75"/>
      <c r="Z146" s="59"/>
      <c r="AA146" s="56">
        <f t="shared" si="26"/>
        <v>0</v>
      </c>
      <c r="AB146" s="59"/>
      <c r="AC146" s="59"/>
      <c r="AD146" s="56">
        <f t="shared" si="27"/>
        <v>0</v>
      </c>
      <c r="AE146" s="58"/>
      <c r="AF146" s="59"/>
      <c r="AG146" s="56">
        <f t="shared" si="28"/>
        <v>0</v>
      </c>
      <c r="AH146" s="59"/>
      <c r="AI146" s="59"/>
      <c r="AJ146" s="57">
        <f t="shared" si="29"/>
        <v>0</v>
      </c>
    </row>
    <row r="147" spans="1:36" ht="15" thickBot="1">
      <c r="A147" s="33">
        <v>127</v>
      </c>
      <c r="B147" s="67" t="s">
        <v>36</v>
      </c>
      <c r="C147" s="66"/>
      <c r="D147" s="55">
        <f t="shared" si="15"/>
        <v>0</v>
      </c>
      <c r="E147" s="56">
        <f t="shared" si="16"/>
        <v>0</v>
      </c>
      <c r="F147" s="57">
        <f t="shared" si="17"/>
        <v>0</v>
      </c>
      <c r="G147" s="71"/>
      <c r="H147" s="59"/>
      <c r="I147" s="62">
        <f t="shared" si="18"/>
        <v>0</v>
      </c>
      <c r="J147" s="59"/>
      <c r="K147" s="59"/>
      <c r="L147" s="62">
        <f t="shared" si="19"/>
        <v>0</v>
      </c>
      <c r="M147" s="59"/>
      <c r="N147" s="59"/>
      <c r="O147" s="62">
        <f t="shared" si="20"/>
        <v>0</v>
      </c>
      <c r="P147" s="59"/>
      <c r="Q147" s="59"/>
      <c r="R147" s="62">
        <f t="shared" si="21"/>
        <v>0</v>
      </c>
      <c r="S147" s="59"/>
      <c r="T147" s="59"/>
      <c r="U147" s="64">
        <f t="shared" si="22"/>
        <v>0</v>
      </c>
      <c r="V147" s="55">
        <f t="shared" si="23"/>
        <v>0</v>
      </c>
      <c r="W147" s="56">
        <f t="shared" si="24"/>
        <v>0</v>
      </c>
      <c r="X147" s="57">
        <f t="shared" si="25"/>
        <v>0</v>
      </c>
      <c r="Y147" s="75"/>
      <c r="Z147" s="59"/>
      <c r="AA147" s="56">
        <f t="shared" si="26"/>
        <v>0</v>
      </c>
      <c r="AB147" s="59"/>
      <c r="AC147" s="59"/>
      <c r="AD147" s="56">
        <f t="shared" si="27"/>
        <v>0</v>
      </c>
      <c r="AE147" s="58"/>
      <c r="AF147" s="59"/>
      <c r="AG147" s="56">
        <f t="shared" si="28"/>
        <v>0</v>
      </c>
      <c r="AH147" s="59"/>
      <c r="AI147" s="59"/>
      <c r="AJ147" s="57">
        <f t="shared" si="29"/>
        <v>0</v>
      </c>
    </row>
    <row r="148" spans="1:36" ht="15" thickBot="1">
      <c r="A148" s="33">
        <v>128</v>
      </c>
      <c r="B148" s="67" t="s">
        <v>36</v>
      </c>
      <c r="C148" s="66"/>
      <c r="D148" s="55">
        <f t="shared" si="15"/>
        <v>0</v>
      </c>
      <c r="E148" s="56">
        <f t="shared" si="16"/>
        <v>0</v>
      </c>
      <c r="F148" s="57">
        <f t="shared" si="17"/>
        <v>0</v>
      </c>
      <c r="G148" s="71"/>
      <c r="H148" s="59"/>
      <c r="I148" s="62">
        <f t="shared" si="18"/>
        <v>0</v>
      </c>
      <c r="J148" s="59"/>
      <c r="K148" s="59"/>
      <c r="L148" s="62">
        <f t="shared" si="19"/>
        <v>0</v>
      </c>
      <c r="M148" s="59"/>
      <c r="N148" s="59"/>
      <c r="O148" s="62">
        <f t="shared" si="20"/>
        <v>0</v>
      </c>
      <c r="P148" s="59"/>
      <c r="Q148" s="59"/>
      <c r="R148" s="62">
        <f t="shared" si="21"/>
        <v>0</v>
      </c>
      <c r="S148" s="59"/>
      <c r="T148" s="59"/>
      <c r="U148" s="64">
        <f t="shared" si="22"/>
        <v>0</v>
      </c>
      <c r="V148" s="55">
        <f t="shared" si="23"/>
        <v>0</v>
      </c>
      <c r="W148" s="56">
        <f t="shared" si="24"/>
        <v>0</v>
      </c>
      <c r="X148" s="57">
        <f t="shared" si="25"/>
        <v>0</v>
      </c>
      <c r="Y148" s="75"/>
      <c r="Z148" s="59"/>
      <c r="AA148" s="56">
        <f t="shared" si="26"/>
        <v>0</v>
      </c>
      <c r="AB148" s="59"/>
      <c r="AC148" s="59"/>
      <c r="AD148" s="56">
        <f t="shared" si="27"/>
        <v>0</v>
      </c>
      <c r="AE148" s="58"/>
      <c r="AF148" s="59"/>
      <c r="AG148" s="56">
        <f t="shared" si="28"/>
        <v>0</v>
      </c>
      <c r="AH148" s="59"/>
      <c r="AI148" s="59"/>
      <c r="AJ148" s="57">
        <f t="shared" si="29"/>
        <v>0</v>
      </c>
    </row>
    <row r="149" spans="1:36" ht="15" thickBot="1">
      <c r="A149" s="33">
        <v>129</v>
      </c>
      <c r="B149" s="67" t="s">
        <v>36</v>
      </c>
      <c r="C149" s="66"/>
      <c r="D149" s="55">
        <f t="shared" si="15"/>
        <v>0</v>
      </c>
      <c r="E149" s="56">
        <f t="shared" si="16"/>
        <v>0</v>
      </c>
      <c r="F149" s="57">
        <f t="shared" si="17"/>
        <v>0</v>
      </c>
      <c r="G149" s="71"/>
      <c r="H149" s="59"/>
      <c r="I149" s="62">
        <f t="shared" si="18"/>
        <v>0</v>
      </c>
      <c r="J149" s="59"/>
      <c r="K149" s="59"/>
      <c r="L149" s="62">
        <f t="shared" si="19"/>
        <v>0</v>
      </c>
      <c r="M149" s="59"/>
      <c r="N149" s="59"/>
      <c r="O149" s="62">
        <f t="shared" si="20"/>
        <v>0</v>
      </c>
      <c r="P149" s="59"/>
      <c r="Q149" s="59"/>
      <c r="R149" s="62">
        <f t="shared" si="21"/>
        <v>0</v>
      </c>
      <c r="S149" s="59"/>
      <c r="T149" s="59"/>
      <c r="U149" s="64">
        <f t="shared" si="22"/>
        <v>0</v>
      </c>
      <c r="V149" s="55">
        <f t="shared" si="23"/>
        <v>0</v>
      </c>
      <c r="W149" s="56">
        <f t="shared" si="24"/>
        <v>0</v>
      </c>
      <c r="X149" s="57">
        <f t="shared" si="25"/>
        <v>0</v>
      </c>
      <c r="Y149" s="75"/>
      <c r="Z149" s="59"/>
      <c r="AA149" s="56">
        <f t="shared" si="26"/>
        <v>0</v>
      </c>
      <c r="AB149" s="59"/>
      <c r="AC149" s="59"/>
      <c r="AD149" s="56">
        <f t="shared" si="27"/>
        <v>0</v>
      </c>
      <c r="AE149" s="58"/>
      <c r="AF149" s="59"/>
      <c r="AG149" s="56">
        <f t="shared" si="28"/>
        <v>0</v>
      </c>
      <c r="AH149" s="59"/>
      <c r="AI149" s="59"/>
      <c r="AJ149" s="57">
        <f t="shared" si="29"/>
        <v>0</v>
      </c>
    </row>
    <row r="150" spans="1:36" ht="15" thickBot="1">
      <c r="A150" s="33">
        <v>130</v>
      </c>
      <c r="B150" s="67" t="s">
        <v>36</v>
      </c>
      <c r="C150" s="66"/>
      <c r="D150" s="55">
        <f t="shared" ref="D150:D213" si="30">SUM(G150+J150+M150+P150+S150)</f>
        <v>0</v>
      </c>
      <c r="E150" s="56">
        <f t="shared" ref="E150:E213" si="31">SUM(H150+K150+N150+Q150+T150)</f>
        <v>0</v>
      </c>
      <c r="F150" s="57">
        <f t="shared" ref="F150:F213" si="32">D150-E150</f>
        <v>0</v>
      </c>
      <c r="G150" s="71"/>
      <c r="H150" s="59"/>
      <c r="I150" s="62">
        <f t="shared" ref="I150:I213" si="33">G150-H150</f>
        <v>0</v>
      </c>
      <c r="J150" s="59"/>
      <c r="K150" s="59"/>
      <c r="L150" s="62">
        <f t="shared" ref="L150:L213" si="34">J150-K150</f>
        <v>0</v>
      </c>
      <c r="M150" s="59"/>
      <c r="N150" s="59"/>
      <c r="O150" s="62">
        <f t="shared" ref="O150:O213" si="35">M150-N150</f>
        <v>0</v>
      </c>
      <c r="P150" s="59"/>
      <c r="Q150" s="59"/>
      <c r="R150" s="62">
        <f t="shared" ref="R150:R213" si="36">P150-Q150</f>
        <v>0</v>
      </c>
      <c r="S150" s="59"/>
      <c r="T150" s="59"/>
      <c r="U150" s="64">
        <f t="shared" ref="U150:U213" si="37">S150-T150</f>
        <v>0</v>
      </c>
      <c r="V150" s="55">
        <f t="shared" ref="V150:V213" si="38">SUM(Y150+AB150+AE150+AH150)</f>
        <v>0</v>
      </c>
      <c r="W150" s="56">
        <f t="shared" ref="W150:W213" si="39">SUM(Z150+AC150+AF150+AI150)</f>
        <v>0</v>
      </c>
      <c r="X150" s="57">
        <f t="shared" ref="X150:X213" si="40">V150-W150</f>
        <v>0</v>
      </c>
      <c r="Y150" s="75"/>
      <c r="Z150" s="59"/>
      <c r="AA150" s="56">
        <f t="shared" ref="AA150:AA213" si="41">Y150-Z150</f>
        <v>0</v>
      </c>
      <c r="AB150" s="59"/>
      <c r="AC150" s="59"/>
      <c r="AD150" s="56">
        <f t="shared" ref="AD150:AD213" si="42">AB150-AC150</f>
        <v>0</v>
      </c>
      <c r="AE150" s="58"/>
      <c r="AF150" s="59"/>
      <c r="AG150" s="56">
        <f t="shared" ref="AG150:AG213" si="43">AE150-AF150</f>
        <v>0</v>
      </c>
      <c r="AH150" s="59"/>
      <c r="AI150" s="59"/>
      <c r="AJ150" s="57">
        <f t="shared" ref="AJ150:AJ213" si="44">AH150-AI150</f>
        <v>0</v>
      </c>
    </row>
    <row r="151" spans="1:36" ht="15" thickBot="1">
      <c r="A151" s="33">
        <v>131</v>
      </c>
      <c r="B151" s="67" t="s">
        <v>36</v>
      </c>
      <c r="C151" s="66"/>
      <c r="D151" s="55">
        <f t="shared" si="30"/>
        <v>0</v>
      </c>
      <c r="E151" s="56">
        <f t="shared" si="31"/>
        <v>0</v>
      </c>
      <c r="F151" s="57">
        <f t="shared" si="32"/>
        <v>0</v>
      </c>
      <c r="G151" s="71"/>
      <c r="H151" s="59"/>
      <c r="I151" s="62">
        <f t="shared" si="33"/>
        <v>0</v>
      </c>
      <c r="J151" s="59"/>
      <c r="K151" s="59"/>
      <c r="L151" s="62">
        <f t="shared" si="34"/>
        <v>0</v>
      </c>
      <c r="M151" s="59"/>
      <c r="N151" s="59"/>
      <c r="O151" s="62">
        <f t="shared" si="35"/>
        <v>0</v>
      </c>
      <c r="P151" s="59"/>
      <c r="Q151" s="59"/>
      <c r="R151" s="62">
        <f t="shared" si="36"/>
        <v>0</v>
      </c>
      <c r="S151" s="59"/>
      <c r="T151" s="59"/>
      <c r="U151" s="64">
        <f t="shared" si="37"/>
        <v>0</v>
      </c>
      <c r="V151" s="55">
        <f t="shared" si="38"/>
        <v>0</v>
      </c>
      <c r="W151" s="56">
        <f t="shared" si="39"/>
        <v>0</v>
      </c>
      <c r="X151" s="57">
        <f t="shared" si="40"/>
        <v>0</v>
      </c>
      <c r="Y151" s="75"/>
      <c r="Z151" s="59"/>
      <c r="AA151" s="56">
        <f t="shared" si="41"/>
        <v>0</v>
      </c>
      <c r="AB151" s="59"/>
      <c r="AC151" s="59"/>
      <c r="AD151" s="56">
        <f t="shared" si="42"/>
        <v>0</v>
      </c>
      <c r="AE151" s="58"/>
      <c r="AF151" s="59"/>
      <c r="AG151" s="56">
        <f t="shared" si="43"/>
        <v>0</v>
      </c>
      <c r="AH151" s="59"/>
      <c r="AI151" s="59"/>
      <c r="AJ151" s="57">
        <f t="shared" si="44"/>
        <v>0</v>
      </c>
    </row>
    <row r="152" spans="1:36" ht="15" thickBot="1">
      <c r="A152" s="33">
        <v>132</v>
      </c>
      <c r="B152" s="67" t="s">
        <v>36</v>
      </c>
      <c r="C152" s="66"/>
      <c r="D152" s="55">
        <f t="shared" si="30"/>
        <v>0</v>
      </c>
      <c r="E152" s="56">
        <f t="shared" si="31"/>
        <v>0</v>
      </c>
      <c r="F152" s="57">
        <f t="shared" si="32"/>
        <v>0</v>
      </c>
      <c r="G152" s="71"/>
      <c r="H152" s="59"/>
      <c r="I152" s="62">
        <f t="shared" si="33"/>
        <v>0</v>
      </c>
      <c r="J152" s="59"/>
      <c r="K152" s="59"/>
      <c r="L152" s="62">
        <f t="shared" si="34"/>
        <v>0</v>
      </c>
      <c r="M152" s="59"/>
      <c r="N152" s="59"/>
      <c r="O152" s="62">
        <f t="shared" si="35"/>
        <v>0</v>
      </c>
      <c r="P152" s="59"/>
      <c r="Q152" s="59"/>
      <c r="R152" s="62">
        <f t="shared" si="36"/>
        <v>0</v>
      </c>
      <c r="S152" s="59"/>
      <c r="T152" s="59"/>
      <c r="U152" s="64">
        <f t="shared" si="37"/>
        <v>0</v>
      </c>
      <c r="V152" s="55">
        <f t="shared" si="38"/>
        <v>0</v>
      </c>
      <c r="W152" s="56">
        <f t="shared" si="39"/>
        <v>0</v>
      </c>
      <c r="X152" s="57">
        <f t="shared" si="40"/>
        <v>0</v>
      </c>
      <c r="Y152" s="75"/>
      <c r="Z152" s="59"/>
      <c r="AA152" s="56">
        <f t="shared" si="41"/>
        <v>0</v>
      </c>
      <c r="AB152" s="59"/>
      <c r="AC152" s="59"/>
      <c r="AD152" s="56">
        <f t="shared" si="42"/>
        <v>0</v>
      </c>
      <c r="AE152" s="58"/>
      <c r="AF152" s="59"/>
      <c r="AG152" s="56">
        <f t="shared" si="43"/>
        <v>0</v>
      </c>
      <c r="AH152" s="59"/>
      <c r="AI152" s="59"/>
      <c r="AJ152" s="57">
        <f t="shared" si="44"/>
        <v>0</v>
      </c>
    </row>
    <row r="153" spans="1:36" ht="15" thickBot="1">
      <c r="A153" s="33">
        <v>133</v>
      </c>
      <c r="B153" s="67" t="s">
        <v>36</v>
      </c>
      <c r="C153" s="66"/>
      <c r="D153" s="55">
        <f t="shared" si="30"/>
        <v>0</v>
      </c>
      <c r="E153" s="56">
        <f t="shared" si="31"/>
        <v>0</v>
      </c>
      <c r="F153" s="57">
        <f t="shared" si="32"/>
        <v>0</v>
      </c>
      <c r="G153" s="71"/>
      <c r="H153" s="59"/>
      <c r="I153" s="62">
        <f t="shared" si="33"/>
        <v>0</v>
      </c>
      <c r="J153" s="59"/>
      <c r="K153" s="59"/>
      <c r="L153" s="62">
        <f t="shared" si="34"/>
        <v>0</v>
      </c>
      <c r="M153" s="59"/>
      <c r="N153" s="59"/>
      <c r="O153" s="62">
        <f t="shared" si="35"/>
        <v>0</v>
      </c>
      <c r="P153" s="59"/>
      <c r="Q153" s="59"/>
      <c r="R153" s="62">
        <f t="shared" si="36"/>
        <v>0</v>
      </c>
      <c r="S153" s="59"/>
      <c r="T153" s="59"/>
      <c r="U153" s="64">
        <f t="shared" si="37"/>
        <v>0</v>
      </c>
      <c r="V153" s="55">
        <f t="shared" si="38"/>
        <v>0</v>
      </c>
      <c r="W153" s="56">
        <f t="shared" si="39"/>
        <v>0</v>
      </c>
      <c r="X153" s="57">
        <f t="shared" si="40"/>
        <v>0</v>
      </c>
      <c r="Y153" s="75"/>
      <c r="Z153" s="59"/>
      <c r="AA153" s="56">
        <f t="shared" si="41"/>
        <v>0</v>
      </c>
      <c r="AB153" s="59"/>
      <c r="AC153" s="59"/>
      <c r="AD153" s="56">
        <f t="shared" si="42"/>
        <v>0</v>
      </c>
      <c r="AE153" s="58"/>
      <c r="AF153" s="59"/>
      <c r="AG153" s="56">
        <f t="shared" si="43"/>
        <v>0</v>
      </c>
      <c r="AH153" s="59"/>
      <c r="AI153" s="59"/>
      <c r="AJ153" s="57">
        <f t="shared" si="44"/>
        <v>0</v>
      </c>
    </row>
    <row r="154" spans="1:36" ht="15" thickBot="1">
      <c r="A154" s="33">
        <v>134</v>
      </c>
      <c r="B154" s="67" t="s">
        <v>36</v>
      </c>
      <c r="C154" s="66"/>
      <c r="D154" s="55">
        <f t="shared" si="30"/>
        <v>0</v>
      </c>
      <c r="E154" s="56">
        <f t="shared" si="31"/>
        <v>0</v>
      </c>
      <c r="F154" s="57">
        <f t="shared" si="32"/>
        <v>0</v>
      </c>
      <c r="G154" s="71"/>
      <c r="H154" s="59"/>
      <c r="I154" s="62">
        <f t="shared" si="33"/>
        <v>0</v>
      </c>
      <c r="J154" s="59"/>
      <c r="K154" s="59"/>
      <c r="L154" s="62">
        <f t="shared" si="34"/>
        <v>0</v>
      </c>
      <c r="M154" s="59"/>
      <c r="N154" s="59"/>
      <c r="O154" s="62">
        <f t="shared" si="35"/>
        <v>0</v>
      </c>
      <c r="P154" s="59"/>
      <c r="Q154" s="59"/>
      <c r="R154" s="62">
        <f t="shared" si="36"/>
        <v>0</v>
      </c>
      <c r="S154" s="59"/>
      <c r="T154" s="59"/>
      <c r="U154" s="64">
        <f t="shared" si="37"/>
        <v>0</v>
      </c>
      <c r="V154" s="55">
        <f t="shared" si="38"/>
        <v>0</v>
      </c>
      <c r="W154" s="56">
        <f t="shared" si="39"/>
        <v>0</v>
      </c>
      <c r="X154" s="57">
        <f t="shared" si="40"/>
        <v>0</v>
      </c>
      <c r="Y154" s="75"/>
      <c r="Z154" s="59"/>
      <c r="AA154" s="56">
        <f t="shared" si="41"/>
        <v>0</v>
      </c>
      <c r="AB154" s="59"/>
      <c r="AC154" s="59"/>
      <c r="AD154" s="56">
        <f t="shared" si="42"/>
        <v>0</v>
      </c>
      <c r="AE154" s="58"/>
      <c r="AF154" s="59"/>
      <c r="AG154" s="56">
        <f t="shared" si="43"/>
        <v>0</v>
      </c>
      <c r="AH154" s="59"/>
      <c r="AI154" s="59"/>
      <c r="AJ154" s="57">
        <f t="shared" si="44"/>
        <v>0</v>
      </c>
    </row>
    <row r="155" spans="1:36" ht="15" thickBot="1">
      <c r="A155" s="33">
        <v>135</v>
      </c>
      <c r="B155" s="67" t="s">
        <v>36</v>
      </c>
      <c r="C155" s="66"/>
      <c r="D155" s="55">
        <f t="shared" si="30"/>
        <v>0</v>
      </c>
      <c r="E155" s="56">
        <f t="shared" si="31"/>
        <v>0</v>
      </c>
      <c r="F155" s="57">
        <f t="shared" si="32"/>
        <v>0</v>
      </c>
      <c r="G155" s="71"/>
      <c r="H155" s="59"/>
      <c r="I155" s="62">
        <f t="shared" si="33"/>
        <v>0</v>
      </c>
      <c r="J155" s="59"/>
      <c r="K155" s="59"/>
      <c r="L155" s="62">
        <f t="shared" si="34"/>
        <v>0</v>
      </c>
      <c r="M155" s="59"/>
      <c r="N155" s="59"/>
      <c r="O155" s="62">
        <f t="shared" si="35"/>
        <v>0</v>
      </c>
      <c r="P155" s="59"/>
      <c r="Q155" s="59"/>
      <c r="R155" s="62">
        <f t="shared" si="36"/>
        <v>0</v>
      </c>
      <c r="S155" s="59"/>
      <c r="T155" s="59"/>
      <c r="U155" s="64">
        <f t="shared" si="37"/>
        <v>0</v>
      </c>
      <c r="V155" s="55">
        <f t="shared" si="38"/>
        <v>0</v>
      </c>
      <c r="W155" s="56">
        <f t="shared" si="39"/>
        <v>0</v>
      </c>
      <c r="X155" s="57">
        <f t="shared" si="40"/>
        <v>0</v>
      </c>
      <c r="Y155" s="75"/>
      <c r="Z155" s="59"/>
      <c r="AA155" s="56">
        <f t="shared" si="41"/>
        <v>0</v>
      </c>
      <c r="AB155" s="59"/>
      <c r="AC155" s="59"/>
      <c r="AD155" s="56">
        <f t="shared" si="42"/>
        <v>0</v>
      </c>
      <c r="AE155" s="58"/>
      <c r="AF155" s="59"/>
      <c r="AG155" s="56">
        <f t="shared" si="43"/>
        <v>0</v>
      </c>
      <c r="AH155" s="59"/>
      <c r="AI155" s="59"/>
      <c r="AJ155" s="57">
        <f t="shared" si="44"/>
        <v>0</v>
      </c>
    </row>
    <row r="156" spans="1:36" ht="15" thickBot="1">
      <c r="A156" s="33">
        <v>136</v>
      </c>
      <c r="B156" s="67" t="s">
        <v>36</v>
      </c>
      <c r="C156" s="66"/>
      <c r="D156" s="55">
        <f t="shared" si="30"/>
        <v>0</v>
      </c>
      <c r="E156" s="56">
        <f t="shared" si="31"/>
        <v>0</v>
      </c>
      <c r="F156" s="57">
        <f t="shared" si="32"/>
        <v>0</v>
      </c>
      <c r="G156" s="71"/>
      <c r="H156" s="59"/>
      <c r="I156" s="62">
        <f t="shared" si="33"/>
        <v>0</v>
      </c>
      <c r="J156" s="59"/>
      <c r="K156" s="59"/>
      <c r="L156" s="62">
        <f t="shared" si="34"/>
        <v>0</v>
      </c>
      <c r="M156" s="59"/>
      <c r="N156" s="59"/>
      <c r="O156" s="62">
        <f t="shared" si="35"/>
        <v>0</v>
      </c>
      <c r="P156" s="59"/>
      <c r="Q156" s="59"/>
      <c r="R156" s="62">
        <f t="shared" si="36"/>
        <v>0</v>
      </c>
      <c r="S156" s="59"/>
      <c r="T156" s="59"/>
      <c r="U156" s="64">
        <f t="shared" si="37"/>
        <v>0</v>
      </c>
      <c r="V156" s="55">
        <f t="shared" si="38"/>
        <v>0</v>
      </c>
      <c r="W156" s="56">
        <f t="shared" si="39"/>
        <v>0</v>
      </c>
      <c r="X156" s="57">
        <f t="shared" si="40"/>
        <v>0</v>
      </c>
      <c r="Y156" s="75"/>
      <c r="Z156" s="59"/>
      <c r="AA156" s="56">
        <f t="shared" si="41"/>
        <v>0</v>
      </c>
      <c r="AB156" s="59"/>
      <c r="AC156" s="59"/>
      <c r="AD156" s="56">
        <f t="shared" si="42"/>
        <v>0</v>
      </c>
      <c r="AE156" s="58"/>
      <c r="AF156" s="59"/>
      <c r="AG156" s="56">
        <f t="shared" si="43"/>
        <v>0</v>
      </c>
      <c r="AH156" s="59"/>
      <c r="AI156" s="59"/>
      <c r="AJ156" s="57">
        <f t="shared" si="44"/>
        <v>0</v>
      </c>
    </row>
    <row r="157" spans="1:36" ht="15" thickBot="1">
      <c r="A157" s="33">
        <v>137</v>
      </c>
      <c r="B157" s="67" t="s">
        <v>36</v>
      </c>
      <c r="C157" s="66"/>
      <c r="D157" s="55">
        <f t="shared" si="30"/>
        <v>0</v>
      </c>
      <c r="E157" s="56">
        <f t="shared" si="31"/>
        <v>0</v>
      </c>
      <c r="F157" s="57">
        <f t="shared" si="32"/>
        <v>0</v>
      </c>
      <c r="G157" s="71"/>
      <c r="H157" s="59"/>
      <c r="I157" s="62">
        <f t="shared" si="33"/>
        <v>0</v>
      </c>
      <c r="J157" s="59"/>
      <c r="K157" s="59"/>
      <c r="L157" s="62">
        <f t="shared" si="34"/>
        <v>0</v>
      </c>
      <c r="M157" s="59"/>
      <c r="N157" s="59"/>
      <c r="O157" s="62">
        <f t="shared" si="35"/>
        <v>0</v>
      </c>
      <c r="P157" s="59"/>
      <c r="Q157" s="59"/>
      <c r="R157" s="62">
        <f t="shared" si="36"/>
        <v>0</v>
      </c>
      <c r="S157" s="59"/>
      <c r="T157" s="59"/>
      <c r="U157" s="64">
        <f t="shared" si="37"/>
        <v>0</v>
      </c>
      <c r="V157" s="55">
        <f t="shared" si="38"/>
        <v>0</v>
      </c>
      <c r="W157" s="56">
        <f t="shared" si="39"/>
        <v>0</v>
      </c>
      <c r="X157" s="57">
        <f t="shared" si="40"/>
        <v>0</v>
      </c>
      <c r="Y157" s="75"/>
      <c r="Z157" s="59"/>
      <c r="AA157" s="56">
        <f t="shared" si="41"/>
        <v>0</v>
      </c>
      <c r="AB157" s="59"/>
      <c r="AC157" s="59"/>
      <c r="AD157" s="56">
        <f t="shared" si="42"/>
        <v>0</v>
      </c>
      <c r="AE157" s="58"/>
      <c r="AF157" s="59"/>
      <c r="AG157" s="56">
        <f t="shared" si="43"/>
        <v>0</v>
      </c>
      <c r="AH157" s="59"/>
      <c r="AI157" s="59"/>
      <c r="AJ157" s="57">
        <f t="shared" si="44"/>
        <v>0</v>
      </c>
    </row>
    <row r="158" spans="1:36" ht="15" thickBot="1">
      <c r="A158" s="33">
        <v>138</v>
      </c>
      <c r="B158" s="67" t="s">
        <v>36</v>
      </c>
      <c r="C158" s="66"/>
      <c r="D158" s="55">
        <f t="shared" si="30"/>
        <v>0</v>
      </c>
      <c r="E158" s="56">
        <f t="shared" si="31"/>
        <v>0</v>
      </c>
      <c r="F158" s="57">
        <f t="shared" si="32"/>
        <v>0</v>
      </c>
      <c r="G158" s="71"/>
      <c r="H158" s="59"/>
      <c r="I158" s="62">
        <f t="shared" si="33"/>
        <v>0</v>
      </c>
      <c r="J158" s="59"/>
      <c r="K158" s="59"/>
      <c r="L158" s="62">
        <f t="shared" si="34"/>
        <v>0</v>
      </c>
      <c r="M158" s="59"/>
      <c r="N158" s="59"/>
      <c r="O158" s="62">
        <f t="shared" si="35"/>
        <v>0</v>
      </c>
      <c r="P158" s="59"/>
      <c r="Q158" s="59"/>
      <c r="R158" s="62">
        <f t="shared" si="36"/>
        <v>0</v>
      </c>
      <c r="S158" s="59"/>
      <c r="T158" s="59"/>
      <c r="U158" s="64">
        <f t="shared" si="37"/>
        <v>0</v>
      </c>
      <c r="V158" s="55">
        <f t="shared" si="38"/>
        <v>0</v>
      </c>
      <c r="W158" s="56">
        <f t="shared" si="39"/>
        <v>0</v>
      </c>
      <c r="X158" s="57">
        <f t="shared" si="40"/>
        <v>0</v>
      </c>
      <c r="Y158" s="75"/>
      <c r="Z158" s="59"/>
      <c r="AA158" s="56">
        <f t="shared" si="41"/>
        <v>0</v>
      </c>
      <c r="AB158" s="59"/>
      <c r="AC158" s="59"/>
      <c r="AD158" s="56">
        <f t="shared" si="42"/>
        <v>0</v>
      </c>
      <c r="AE158" s="58"/>
      <c r="AF158" s="59"/>
      <c r="AG158" s="56">
        <f t="shared" si="43"/>
        <v>0</v>
      </c>
      <c r="AH158" s="59"/>
      <c r="AI158" s="59"/>
      <c r="AJ158" s="57">
        <f t="shared" si="44"/>
        <v>0</v>
      </c>
    </row>
    <row r="159" spans="1:36" ht="15" thickBot="1">
      <c r="A159" s="33">
        <v>139</v>
      </c>
      <c r="B159" s="67" t="s">
        <v>36</v>
      </c>
      <c r="C159" s="66"/>
      <c r="D159" s="55">
        <f t="shared" si="30"/>
        <v>0</v>
      </c>
      <c r="E159" s="56">
        <f t="shared" si="31"/>
        <v>0</v>
      </c>
      <c r="F159" s="57">
        <f t="shared" si="32"/>
        <v>0</v>
      </c>
      <c r="G159" s="71"/>
      <c r="H159" s="59"/>
      <c r="I159" s="62">
        <f t="shared" si="33"/>
        <v>0</v>
      </c>
      <c r="J159" s="59"/>
      <c r="K159" s="59"/>
      <c r="L159" s="62">
        <f t="shared" si="34"/>
        <v>0</v>
      </c>
      <c r="M159" s="59"/>
      <c r="N159" s="59"/>
      <c r="O159" s="62">
        <f t="shared" si="35"/>
        <v>0</v>
      </c>
      <c r="P159" s="59"/>
      <c r="Q159" s="59"/>
      <c r="R159" s="62">
        <f t="shared" si="36"/>
        <v>0</v>
      </c>
      <c r="S159" s="59"/>
      <c r="T159" s="59"/>
      <c r="U159" s="64">
        <f t="shared" si="37"/>
        <v>0</v>
      </c>
      <c r="V159" s="55">
        <f t="shared" si="38"/>
        <v>0</v>
      </c>
      <c r="W159" s="56">
        <f t="shared" si="39"/>
        <v>0</v>
      </c>
      <c r="X159" s="57">
        <f t="shared" si="40"/>
        <v>0</v>
      </c>
      <c r="Y159" s="75"/>
      <c r="Z159" s="59"/>
      <c r="AA159" s="56">
        <f t="shared" si="41"/>
        <v>0</v>
      </c>
      <c r="AB159" s="59"/>
      <c r="AC159" s="59"/>
      <c r="AD159" s="56">
        <f t="shared" si="42"/>
        <v>0</v>
      </c>
      <c r="AE159" s="58"/>
      <c r="AF159" s="59"/>
      <c r="AG159" s="56">
        <f t="shared" si="43"/>
        <v>0</v>
      </c>
      <c r="AH159" s="59"/>
      <c r="AI159" s="59"/>
      <c r="AJ159" s="57">
        <f t="shared" si="44"/>
        <v>0</v>
      </c>
    </row>
    <row r="160" spans="1:36" ht="15" thickBot="1">
      <c r="A160" s="33">
        <v>140</v>
      </c>
      <c r="B160" s="67" t="s">
        <v>36</v>
      </c>
      <c r="C160" s="66"/>
      <c r="D160" s="55">
        <f t="shared" si="30"/>
        <v>0</v>
      </c>
      <c r="E160" s="56">
        <f t="shared" si="31"/>
        <v>0</v>
      </c>
      <c r="F160" s="57">
        <f t="shared" si="32"/>
        <v>0</v>
      </c>
      <c r="G160" s="71"/>
      <c r="H160" s="59"/>
      <c r="I160" s="62">
        <f t="shared" si="33"/>
        <v>0</v>
      </c>
      <c r="J160" s="59"/>
      <c r="K160" s="59"/>
      <c r="L160" s="62">
        <f t="shared" si="34"/>
        <v>0</v>
      </c>
      <c r="M160" s="59"/>
      <c r="N160" s="59"/>
      <c r="O160" s="62">
        <f t="shared" si="35"/>
        <v>0</v>
      </c>
      <c r="P160" s="59"/>
      <c r="Q160" s="59"/>
      <c r="R160" s="62">
        <f t="shared" si="36"/>
        <v>0</v>
      </c>
      <c r="S160" s="59"/>
      <c r="T160" s="59"/>
      <c r="U160" s="64">
        <f t="shared" si="37"/>
        <v>0</v>
      </c>
      <c r="V160" s="55">
        <f t="shared" si="38"/>
        <v>0</v>
      </c>
      <c r="W160" s="56">
        <f t="shared" si="39"/>
        <v>0</v>
      </c>
      <c r="X160" s="57">
        <f t="shared" si="40"/>
        <v>0</v>
      </c>
      <c r="Y160" s="75"/>
      <c r="Z160" s="59"/>
      <c r="AA160" s="56">
        <f t="shared" si="41"/>
        <v>0</v>
      </c>
      <c r="AB160" s="59"/>
      <c r="AC160" s="59"/>
      <c r="AD160" s="56">
        <f t="shared" si="42"/>
        <v>0</v>
      </c>
      <c r="AE160" s="58"/>
      <c r="AF160" s="59"/>
      <c r="AG160" s="56">
        <f t="shared" si="43"/>
        <v>0</v>
      </c>
      <c r="AH160" s="59"/>
      <c r="AI160" s="59"/>
      <c r="AJ160" s="57">
        <f t="shared" si="44"/>
        <v>0</v>
      </c>
    </row>
    <row r="161" spans="1:36" ht="15" thickBot="1">
      <c r="A161" s="33">
        <v>141</v>
      </c>
      <c r="B161" s="67" t="s">
        <v>36</v>
      </c>
      <c r="C161" s="66"/>
      <c r="D161" s="55">
        <f t="shared" si="30"/>
        <v>0</v>
      </c>
      <c r="E161" s="56">
        <f t="shared" si="31"/>
        <v>0</v>
      </c>
      <c r="F161" s="57">
        <f t="shared" si="32"/>
        <v>0</v>
      </c>
      <c r="G161" s="71"/>
      <c r="H161" s="59"/>
      <c r="I161" s="62">
        <f t="shared" si="33"/>
        <v>0</v>
      </c>
      <c r="J161" s="59"/>
      <c r="K161" s="59"/>
      <c r="L161" s="62">
        <f t="shared" si="34"/>
        <v>0</v>
      </c>
      <c r="M161" s="59"/>
      <c r="N161" s="59"/>
      <c r="O161" s="62">
        <f t="shared" si="35"/>
        <v>0</v>
      </c>
      <c r="P161" s="59"/>
      <c r="Q161" s="59"/>
      <c r="R161" s="62">
        <f t="shared" si="36"/>
        <v>0</v>
      </c>
      <c r="S161" s="59"/>
      <c r="T161" s="59"/>
      <c r="U161" s="64">
        <f t="shared" si="37"/>
        <v>0</v>
      </c>
      <c r="V161" s="55">
        <f t="shared" si="38"/>
        <v>0</v>
      </c>
      <c r="W161" s="56">
        <f t="shared" si="39"/>
        <v>0</v>
      </c>
      <c r="X161" s="57">
        <f t="shared" si="40"/>
        <v>0</v>
      </c>
      <c r="Y161" s="75"/>
      <c r="Z161" s="59"/>
      <c r="AA161" s="56">
        <f t="shared" si="41"/>
        <v>0</v>
      </c>
      <c r="AB161" s="59"/>
      <c r="AC161" s="59"/>
      <c r="AD161" s="56">
        <f t="shared" si="42"/>
        <v>0</v>
      </c>
      <c r="AE161" s="58"/>
      <c r="AF161" s="59"/>
      <c r="AG161" s="56">
        <f t="shared" si="43"/>
        <v>0</v>
      </c>
      <c r="AH161" s="59"/>
      <c r="AI161" s="59"/>
      <c r="AJ161" s="57">
        <f t="shared" si="44"/>
        <v>0</v>
      </c>
    </row>
    <row r="162" spans="1:36" ht="15" thickBot="1">
      <c r="A162" s="33">
        <v>142</v>
      </c>
      <c r="B162" s="67" t="s">
        <v>36</v>
      </c>
      <c r="C162" s="66"/>
      <c r="D162" s="55">
        <f t="shared" si="30"/>
        <v>0</v>
      </c>
      <c r="E162" s="56">
        <f t="shared" si="31"/>
        <v>0</v>
      </c>
      <c r="F162" s="57">
        <f t="shared" si="32"/>
        <v>0</v>
      </c>
      <c r="G162" s="71"/>
      <c r="H162" s="59"/>
      <c r="I162" s="62">
        <f t="shared" si="33"/>
        <v>0</v>
      </c>
      <c r="J162" s="59"/>
      <c r="K162" s="59"/>
      <c r="L162" s="62">
        <f t="shared" si="34"/>
        <v>0</v>
      </c>
      <c r="M162" s="59"/>
      <c r="N162" s="59"/>
      <c r="O162" s="62">
        <f t="shared" si="35"/>
        <v>0</v>
      </c>
      <c r="P162" s="59"/>
      <c r="Q162" s="59"/>
      <c r="R162" s="62">
        <f t="shared" si="36"/>
        <v>0</v>
      </c>
      <c r="S162" s="59"/>
      <c r="T162" s="59"/>
      <c r="U162" s="64">
        <f t="shared" si="37"/>
        <v>0</v>
      </c>
      <c r="V162" s="55">
        <f t="shared" si="38"/>
        <v>0</v>
      </c>
      <c r="W162" s="56">
        <f t="shared" si="39"/>
        <v>0</v>
      </c>
      <c r="X162" s="57">
        <f t="shared" si="40"/>
        <v>0</v>
      </c>
      <c r="Y162" s="75"/>
      <c r="Z162" s="59"/>
      <c r="AA162" s="56">
        <f t="shared" si="41"/>
        <v>0</v>
      </c>
      <c r="AB162" s="59"/>
      <c r="AC162" s="59"/>
      <c r="AD162" s="56">
        <f t="shared" si="42"/>
        <v>0</v>
      </c>
      <c r="AE162" s="58"/>
      <c r="AF162" s="59"/>
      <c r="AG162" s="56">
        <f t="shared" si="43"/>
        <v>0</v>
      </c>
      <c r="AH162" s="59"/>
      <c r="AI162" s="59"/>
      <c r="AJ162" s="57">
        <f t="shared" si="44"/>
        <v>0</v>
      </c>
    </row>
    <row r="163" spans="1:36" ht="15" thickBot="1">
      <c r="A163" s="33">
        <v>143</v>
      </c>
      <c r="B163" s="67" t="s">
        <v>36</v>
      </c>
      <c r="C163" s="66"/>
      <c r="D163" s="55">
        <f t="shared" si="30"/>
        <v>0</v>
      </c>
      <c r="E163" s="56">
        <f t="shared" si="31"/>
        <v>0</v>
      </c>
      <c r="F163" s="57">
        <f t="shared" si="32"/>
        <v>0</v>
      </c>
      <c r="G163" s="71"/>
      <c r="H163" s="59"/>
      <c r="I163" s="62">
        <f t="shared" si="33"/>
        <v>0</v>
      </c>
      <c r="J163" s="59"/>
      <c r="K163" s="59"/>
      <c r="L163" s="62">
        <f t="shared" si="34"/>
        <v>0</v>
      </c>
      <c r="M163" s="59"/>
      <c r="N163" s="59"/>
      <c r="O163" s="62">
        <f t="shared" si="35"/>
        <v>0</v>
      </c>
      <c r="P163" s="59"/>
      <c r="Q163" s="59"/>
      <c r="R163" s="62">
        <f t="shared" si="36"/>
        <v>0</v>
      </c>
      <c r="S163" s="59"/>
      <c r="T163" s="59"/>
      <c r="U163" s="64">
        <f t="shared" si="37"/>
        <v>0</v>
      </c>
      <c r="V163" s="55">
        <f t="shared" si="38"/>
        <v>0</v>
      </c>
      <c r="W163" s="56">
        <f t="shared" si="39"/>
        <v>0</v>
      </c>
      <c r="X163" s="57">
        <f t="shared" si="40"/>
        <v>0</v>
      </c>
      <c r="Y163" s="75"/>
      <c r="Z163" s="59"/>
      <c r="AA163" s="56">
        <f t="shared" si="41"/>
        <v>0</v>
      </c>
      <c r="AB163" s="59"/>
      <c r="AC163" s="59"/>
      <c r="AD163" s="56">
        <f t="shared" si="42"/>
        <v>0</v>
      </c>
      <c r="AE163" s="58"/>
      <c r="AF163" s="59"/>
      <c r="AG163" s="56">
        <f t="shared" si="43"/>
        <v>0</v>
      </c>
      <c r="AH163" s="59"/>
      <c r="AI163" s="59"/>
      <c r="AJ163" s="57">
        <f t="shared" si="44"/>
        <v>0</v>
      </c>
    </row>
    <row r="164" spans="1:36" ht="15" thickBot="1">
      <c r="A164" s="33">
        <v>144</v>
      </c>
      <c r="B164" s="67" t="s">
        <v>36</v>
      </c>
      <c r="C164" s="66"/>
      <c r="D164" s="55">
        <f t="shared" si="30"/>
        <v>0</v>
      </c>
      <c r="E164" s="56">
        <f t="shared" si="31"/>
        <v>0</v>
      </c>
      <c r="F164" s="57">
        <f t="shared" si="32"/>
        <v>0</v>
      </c>
      <c r="G164" s="71"/>
      <c r="H164" s="59"/>
      <c r="I164" s="62">
        <f t="shared" si="33"/>
        <v>0</v>
      </c>
      <c r="J164" s="59"/>
      <c r="K164" s="59"/>
      <c r="L164" s="62">
        <f t="shared" si="34"/>
        <v>0</v>
      </c>
      <c r="M164" s="59"/>
      <c r="N164" s="59"/>
      <c r="O164" s="62">
        <f t="shared" si="35"/>
        <v>0</v>
      </c>
      <c r="P164" s="59"/>
      <c r="Q164" s="59"/>
      <c r="R164" s="62">
        <f t="shared" si="36"/>
        <v>0</v>
      </c>
      <c r="S164" s="59"/>
      <c r="T164" s="59"/>
      <c r="U164" s="64">
        <f t="shared" si="37"/>
        <v>0</v>
      </c>
      <c r="V164" s="55">
        <f t="shared" si="38"/>
        <v>0</v>
      </c>
      <c r="W164" s="56">
        <f t="shared" si="39"/>
        <v>0</v>
      </c>
      <c r="X164" s="57">
        <f t="shared" si="40"/>
        <v>0</v>
      </c>
      <c r="Y164" s="75"/>
      <c r="Z164" s="59"/>
      <c r="AA164" s="56">
        <f t="shared" si="41"/>
        <v>0</v>
      </c>
      <c r="AB164" s="59"/>
      <c r="AC164" s="59"/>
      <c r="AD164" s="56">
        <f t="shared" si="42"/>
        <v>0</v>
      </c>
      <c r="AE164" s="58"/>
      <c r="AF164" s="59"/>
      <c r="AG164" s="56">
        <f t="shared" si="43"/>
        <v>0</v>
      </c>
      <c r="AH164" s="59"/>
      <c r="AI164" s="59"/>
      <c r="AJ164" s="57">
        <f t="shared" si="44"/>
        <v>0</v>
      </c>
    </row>
    <row r="165" spans="1:36" ht="15" thickBot="1">
      <c r="A165" s="33">
        <v>145</v>
      </c>
      <c r="B165" s="67" t="s">
        <v>36</v>
      </c>
      <c r="C165" s="66"/>
      <c r="D165" s="55">
        <f t="shared" si="30"/>
        <v>0</v>
      </c>
      <c r="E165" s="56">
        <f t="shared" si="31"/>
        <v>0</v>
      </c>
      <c r="F165" s="57">
        <f t="shared" si="32"/>
        <v>0</v>
      </c>
      <c r="G165" s="71"/>
      <c r="H165" s="59"/>
      <c r="I165" s="62">
        <f t="shared" si="33"/>
        <v>0</v>
      </c>
      <c r="J165" s="59"/>
      <c r="K165" s="59"/>
      <c r="L165" s="62">
        <f t="shared" si="34"/>
        <v>0</v>
      </c>
      <c r="M165" s="59"/>
      <c r="N165" s="59"/>
      <c r="O165" s="62">
        <f t="shared" si="35"/>
        <v>0</v>
      </c>
      <c r="P165" s="59"/>
      <c r="Q165" s="59"/>
      <c r="R165" s="62">
        <f t="shared" si="36"/>
        <v>0</v>
      </c>
      <c r="S165" s="59"/>
      <c r="T165" s="59"/>
      <c r="U165" s="64">
        <f t="shared" si="37"/>
        <v>0</v>
      </c>
      <c r="V165" s="55">
        <f t="shared" si="38"/>
        <v>0</v>
      </c>
      <c r="W165" s="56">
        <f t="shared" si="39"/>
        <v>0</v>
      </c>
      <c r="X165" s="57">
        <f t="shared" si="40"/>
        <v>0</v>
      </c>
      <c r="Y165" s="75"/>
      <c r="Z165" s="59"/>
      <c r="AA165" s="56">
        <f t="shared" si="41"/>
        <v>0</v>
      </c>
      <c r="AB165" s="59"/>
      <c r="AC165" s="59"/>
      <c r="AD165" s="56">
        <f t="shared" si="42"/>
        <v>0</v>
      </c>
      <c r="AE165" s="58"/>
      <c r="AF165" s="59"/>
      <c r="AG165" s="56">
        <f t="shared" si="43"/>
        <v>0</v>
      </c>
      <c r="AH165" s="59"/>
      <c r="AI165" s="59"/>
      <c r="AJ165" s="57">
        <f t="shared" si="44"/>
        <v>0</v>
      </c>
    </row>
    <row r="166" spans="1:36" ht="15" thickBot="1">
      <c r="A166" s="33">
        <v>146</v>
      </c>
      <c r="B166" s="67" t="s">
        <v>36</v>
      </c>
      <c r="C166" s="66"/>
      <c r="D166" s="55">
        <f t="shared" si="30"/>
        <v>0</v>
      </c>
      <c r="E166" s="56">
        <f t="shared" si="31"/>
        <v>0</v>
      </c>
      <c r="F166" s="57">
        <f t="shared" si="32"/>
        <v>0</v>
      </c>
      <c r="G166" s="71"/>
      <c r="H166" s="59"/>
      <c r="I166" s="62">
        <f t="shared" si="33"/>
        <v>0</v>
      </c>
      <c r="J166" s="59"/>
      <c r="K166" s="59"/>
      <c r="L166" s="62">
        <f t="shared" si="34"/>
        <v>0</v>
      </c>
      <c r="M166" s="59"/>
      <c r="N166" s="59"/>
      <c r="O166" s="62">
        <f t="shared" si="35"/>
        <v>0</v>
      </c>
      <c r="P166" s="59"/>
      <c r="Q166" s="59"/>
      <c r="R166" s="62">
        <f t="shared" si="36"/>
        <v>0</v>
      </c>
      <c r="S166" s="59"/>
      <c r="T166" s="59"/>
      <c r="U166" s="64">
        <f t="shared" si="37"/>
        <v>0</v>
      </c>
      <c r="V166" s="55">
        <f t="shared" si="38"/>
        <v>0</v>
      </c>
      <c r="W166" s="56">
        <f t="shared" si="39"/>
        <v>0</v>
      </c>
      <c r="X166" s="57">
        <f t="shared" si="40"/>
        <v>0</v>
      </c>
      <c r="Y166" s="75"/>
      <c r="Z166" s="59"/>
      <c r="AA166" s="56">
        <f t="shared" si="41"/>
        <v>0</v>
      </c>
      <c r="AB166" s="59"/>
      <c r="AC166" s="59"/>
      <c r="AD166" s="56">
        <f t="shared" si="42"/>
        <v>0</v>
      </c>
      <c r="AE166" s="58"/>
      <c r="AF166" s="59"/>
      <c r="AG166" s="56">
        <f t="shared" si="43"/>
        <v>0</v>
      </c>
      <c r="AH166" s="59"/>
      <c r="AI166" s="59"/>
      <c r="AJ166" s="57">
        <f t="shared" si="44"/>
        <v>0</v>
      </c>
    </row>
    <row r="167" spans="1:36" ht="15" thickBot="1">
      <c r="A167" s="33">
        <v>147</v>
      </c>
      <c r="B167" s="67" t="s">
        <v>36</v>
      </c>
      <c r="C167" s="66"/>
      <c r="D167" s="55">
        <f t="shared" si="30"/>
        <v>0</v>
      </c>
      <c r="E167" s="56">
        <f t="shared" si="31"/>
        <v>0</v>
      </c>
      <c r="F167" s="57">
        <f t="shared" si="32"/>
        <v>0</v>
      </c>
      <c r="G167" s="71"/>
      <c r="H167" s="59"/>
      <c r="I167" s="62">
        <f t="shared" si="33"/>
        <v>0</v>
      </c>
      <c r="J167" s="59"/>
      <c r="K167" s="59"/>
      <c r="L167" s="62">
        <f t="shared" si="34"/>
        <v>0</v>
      </c>
      <c r="M167" s="59"/>
      <c r="N167" s="59"/>
      <c r="O167" s="62">
        <f t="shared" si="35"/>
        <v>0</v>
      </c>
      <c r="P167" s="59"/>
      <c r="Q167" s="59"/>
      <c r="R167" s="62">
        <f t="shared" si="36"/>
        <v>0</v>
      </c>
      <c r="S167" s="59"/>
      <c r="T167" s="59"/>
      <c r="U167" s="64">
        <f t="shared" si="37"/>
        <v>0</v>
      </c>
      <c r="V167" s="55">
        <f t="shared" si="38"/>
        <v>0</v>
      </c>
      <c r="W167" s="56">
        <f t="shared" si="39"/>
        <v>0</v>
      </c>
      <c r="X167" s="57">
        <f t="shared" si="40"/>
        <v>0</v>
      </c>
      <c r="Y167" s="75"/>
      <c r="Z167" s="59"/>
      <c r="AA167" s="56">
        <f t="shared" si="41"/>
        <v>0</v>
      </c>
      <c r="AB167" s="59"/>
      <c r="AC167" s="59"/>
      <c r="AD167" s="56">
        <f t="shared" si="42"/>
        <v>0</v>
      </c>
      <c r="AE167" s="58"/>
      <c r="AF167" s="59"/>
      <c r="AG167" s="56">
        <f t="shared" si="43"/>
        <v>0</v>
      </c>
      <c r="AH167" s="59"/>
      <c r="AI167" s="59"/>
      <c r="AJ167" s="57">
        <f t="shared" si="44"/>
        <v>0</v>
      </c>
    </row>
    <row r="168" spans="1:36" ht="15" thickBot="1">
      <c r="A168" s="33">
        <v>148</v>
      </c>
      <c r="B168" s="67" t="s">
        <v>36</v>
      </c>
      <c r="C168" s="66"/>
      <c r="D168" s="55">
        <f t="shared" si="30"/>
        <v>0</v>
      </c>
      <c r="E168" s="56">
        <f t="shared" si="31"/>
        <v>0</v>
      </c>
      <c r="F168" s="57">
        <f t="shared" si="32"/>
        <v>0</v>
      </c>
      <c r="G168" s="71"/>
      <c r="H168" s="59"/>
      <c r="I168" s="62">
        <f t="shared" si="33"/>
        <v>0</v>
      </c>
      <c r="J168" s="59"/>
      <c r="K168" s="59"/>
      <c r="L168" s="62">
        <f t="shared" si="34"/>
        <v>0</v>
      </c>
      <c r="M168" s="59"/>
      <c r="N168" s="59"/>
      <c r="O168" s="62">
        <f t="shared" si="35"/>
        <v>0</v>
      </c>
      <c r="P168" s="59"/>
      <c r="Q168" s="59"/>
      <c r="R168" s="62">
        <f t="shared" si="36"/>
        <v>0</v>
      </c>
      <c r="S168" s="59"/>
      <c r="T168" s="59"/>
      <c r="U168" s="64">
        <f t="shared" si="37"/>
        <v>0</v>
      </c>
      <c r="V168" s="55">
        <f t="shared" si="38"/>
        <v>0</v>
      </c>
      <c r="W168" s="56">
        <f t="shared" si="39"/>
        <v>0</v>
      </c>
      <c r="X168" s="57">
        <f t="shared" si="40"/>
        <v>0</v>
      </c>
      <c r="Y168" s="75"/>
      <c r="Z168" s="59"/>
      <c r="AA168" s="56">
        <f t="shared" si="41"/>
        <v>0</v>
      </c>
      <c r="AB168" s="59"/>
      <c r="AC168" s="59"/>
      <c r="AD168" s="56">
        <f t="shared" si="42"/>
        <v>0</v>
      </c>
      <c r="AE168" s="58"/>
      <c r="AF168" s="59"/>
      <c r="AG168" s="56">
        <f t="shared" si="43"/>
        <v>0</v>
      </c>
      <c r="AH168" s="59"/>
      <c r="AI168" s="59"/>
      <c r="AJ168" s="57">
        <f t="shared" si="44"/>
        <v>0</v>
      </c>
    </row>
    <row r="169" spans="1:36" ht="15" thickBot="1">
      <c r="A169" s="33">
        <v>149</v>
      </c>
      <c r="B169" s="67" t="s">
        <v>36</v>
      </c>
      <c r="C169" s="66"/>
      <c r="D169" s="55">
        <f t="shared" si="30"/>
        <v>0</v>
      </c>
      <c r="E169" s="56">
        <f t="shared" si="31"/>
        <v>0</v>
      </c>
      <c r="F169" s="57">
        <f t="shared" si="32"/>
        <v>0</v>
      </c>
      <c r="G169" s="71"/>
      <c r="H169" s="59"/>
      <c r="I169" s="62">
        <f t="shared" si="33"/>
        <v>0</v>
      </c>
      <c r="J169" s="59"/>
      <c r="K169" s="59"/>
      <c r="L169" s="62">
        <f t="shared" si="34"/>
        <v>0</v>
      </c>
      <c r="M169" s="59"/>
      <c r="N169" s="59"/>
      <c r="O169" s="62">
        <f t="shared" si="35"/>
        <v>0</v>
      </c>
      <c r="P169" s="59"/>
      <c r="Q169" s="59"/>
      <c r="R169" s="62">
        <f t="shared" si="36"/>
        <v>0</v>
      </c>
      <c r="S169" s="59"/>
      <c r="T169" s="59"/>
      <c r="U169" s="64">
        <f t="shared" si="37"/>
        <v>0</v>
      </c>
      <c r="V169" s="55">
        <f t="shared" si="38"/>
        <v>0</v>
      </c>
      <c r="W169" s="56">
        <f t="shared" si="39"/>
        <v>0</v>
      </c>
      <c r="X169" s="57">
        <f t="shared" si="40"/>
        <v>0</v>
      </c>
      <c r="Y169" s="75"/>
      <c r="Z169" s="59"/>
      <c r="AA169" s="56">
        <f t="shared" si="41"/>
        <v>0</v>
      </c>
      <c r="AB169" s="59"/>
      <c r="AC169" s="59"/>
      <c r="AD169" s="56">
        <f t="shared" si="42"/>
        <v>0</v>
      </c>
      <c r="AE169" s="58"/>
      <c r="AF169" s="59"/>
      <c r="AG169" s="56">
        <f t="shared" si="43"/>
        <v>0</v>
      </c>
      <c r="AH169" s="59"/>
      <c r="AI169" s="59"/>
      <c r="AJ169" s="57">
        <f t="shared" si="44"/>
        <v>0</v>
      </c>
    </row>
    <row r="170" spans="1:36" ht="15" thickBot="1">
      <c r="A170" s="33">
        <v>150</v>
      </c>
      <c r="B170" s="67" t="s">
        <v>36</v>
      </c>
      <c r="C170" s="66"/>
      <c r="D170" s="55">
        <f t="shared" si="30"/>
        <v>0</v>
      </c>
      <c r="E170" s="56">
        <f t="shared" si="31"/>
        <v>0</v>
      </c>
      <c r="F170" s="57">
        <f t="shared" si="32"/>
        <v>0</v>
      </c>
      <c r="G170" s="71"/>
      <c r="H170" s="59"/>
      <c r="I170" s="62">
        <f t="shared" si="33"/>
        <v>0</v>
      </c>
      <c r="J170" s="59"/>
      <c r="K170" s="59"/>
      <c r="L170" s="62">
        <f t="shared" si="34"/>
        <v>0</v>
      </c>
      <c r="M170" s="59"/>
      <c r="N170" s="59"/>
      <c r="O170" s="62">
        <f t="shared" si="35"/>
        <v>0</v>
      </c>
      <c r="P170" s="59"/>
      <c r="Q170" s="59"/>
      <c r="R170" s="62">
        <f t="shared" si="36"/>
        <v>0</v>
      </c>
      <c r="S170" s="59"/>
      <c r="T170" s="59"/>
      <c r="U170" s="64">
        <f t="shared" si="37"/>
        <v>0</v>
      </c>
      <c r="V170" s="55">
        <f t="shared" si="38"/>
        <v>0</v>
      </c>
      <c r="W170" s="56">
        <f t="shared" si="39"/>
        <v>0</v>
      </c>
      <c r="X170" s="57">
        <f t="shared" si="40"/>
        <v>0</v>
      </c>
      <c r="Y170" s="75"/>
      <c r="Z170" s="59"/>
      <c r="AA170" s="56">
        <f t="shared" si="41"/>
        <v>0</v>
      </c>
      <c r="AB170" s="59"/>
      <c r="AC170" s="59"/>
      <c r="AD170" s="56">
        <f t="shared" si="42"/>
        <v>0</v>
      </c>
      <c r="AE170" s="58"/>
      <c r="AF170" s="59"/>
      <c r="AG170" s="56">
        <f t="shared" si="43"/>
        <v>0</v>
      </c>
      <c r="AH170" s="59"/>
      <c r="AI170" s="59"/>
      <c r="AJ170" s="57">
        <f t="shared" si="44"/>
        <v>0</v>
      </c>
    </row>
    <row r="171" spans="1:36" ht="15" thickBot="1">
      <c r="A171" s="33">
        <v>151</v>
      </c>
      <c r="B171" s="67" t="s">
        <v>36</v>
      </c>
      <c r="C171" s="66"/>
      <c r="D171" s="55">
        <f t="shared" si="30"/>
        <v>0</v>
      </c>
      <c r="E171" s="56">
        <f t="shared" si="31"/>
        <v>0</v>
      </c>
      <c r="F171" s="57">
        <f t="shared" si="32"/>
        <v>0</v>
      </c>
      <c r="G171" s="71"/>
      <c r="H171" s="59"/>
      <c r="I171" s="62">
        <f t="shared" si="33"/>
        <v>0</v>
      </c>
      <c r="J171" s="59"/>
      <c r="K171" s="59"/>
      <c r="L171" s="62">
        <f t="shared" si="34"/>
        <v>0</v>
      </c>
      <c r="M171" s="59"/>
      <c r="N171" s="59"/>
      <c r="O171" s="62">
        <f t="shared" si="35"/>
        <v>0</v>
      </c>
      <c r="P171" s="59"/>
      <c r="Q171" s="59"/>
      <c r="R171" s="62">
        <f t="shared" si="36"/>
        <v>0</v>
      </c>
      <c r="S171" s="59"/>
      <c r="T171" s="59"/>
      <c r="U171" s="64">
        <f t="shared" si="37"/>
        <v>0</v>
      </c>
      <c r="V171" s="55">
        <f t="shared" si="38"/>
        <v>0</v>
      </c>
      <c r="W171" s="56">
        <f t="shared" si="39"/>
        <v>0</v>
      </c>
      <c r="X171" s="57">
        <f t="shared" si="40"/>
        <v>0</v>
      </c>
      <c r="Y171" s="75"/>
      <c r="Z171" s="59"/>
      <c r="AA171" s="56">
        <f t="shared" si="41"/>
        <v>0</v>
      </c>
      <c r="AB171" s="59"/>
      <c r="AC171" s="59"/>
      <c r="AD171" s="56">
        <f t="shared" si="42"/>
        <v>0</v>
      </c>
      <c r="AE171" s="58"/>
      <c r="AF171" s="59"/>
      <c r="AG171" s="56">
        <f t="shared" si="43"/>
        <v>0</v>
      </c>
      <c r="AH171" s="59"/>
      <c r="AI171" s="59"/>
      <c r="AJ171" s="57">
        <f t="shared" si="44"/>
        <v>0</v>
      </c>
    </row>
    <row r="172" spans="1:36" ht="15" thickBot="1">
      <c r="A172" s="33">
        <v>152</v>
      </c>
      <c r="B172" s="67" t="s">
        <v>36</v>
      </c>
      <c r="C172" s="66"/>
      <c r="D172" s="55">
        <f t="shared" si="30"/>
        <v>0</v>
      </c>
      <c r="E172" s="56">
        <f t="shared" si="31"/>
        <v>0</v>
      </c>
      <c r="F172" s="57">
        <f t="shared" si="32"/>
        <v>0</v>
      </c>
      <c r="G172" s="71"/>
      <c r="H172" s="59"/>
      <c r="I172" s="62">
        <f t="shared" si="33"/>
        <v>0</v>
      </c>
      <c r="J172" s="59"/>
      <c r="K172" s="59"/>
      <c r="L172" s="62">
        <f t="shared" si="34"/>
        <v>0</v>
      </c>
      <c r="M172" s="59"/>
      <c r="N172" s="59"/>
      <c r="O172" s="62">
        <f t="shared" si="35"/>
        <v>0</v>
      </c>
      <c r="P172" s="59"/>
      <c r="Q172" s="59"/>
      <c r="R172" s="62">
        <f t="shared" si="36"/>
        <v>0</v>
      </c>
      <c r="S172" s="59"/>
      <c r="T172" s="59"/>
      <c r="U172" s="64">
        <f t="shared" si="37"/>
        <v>0</v>
      </c>
      <c r="V172" s="55">
        <f t="shared" si="38"/>
        <v>0</v>
      </c>
      <c r="W172" s="56">
        <f t="shared" si="39"/>
        <v>0</v>
      </c>
      <c r="X172" s="57">
        <f t="shared" si="40"/>
        <v>0</v>
      </c>
      <c r="Y172" s="75"/>
      <c r="Z172" s="59"/>
      <c r="AA172" s="56">
        <f t="shared" si="41"/>
        <v>0</v>
      </c>
      <c r="AB172" s="59"/>
      <c r="AC172" s="59"/>
      <c r="AD172" s="56">
        <f t="shared" si="42"/>
        <v>0</v>
      </c>
      <c r="AE172" s="58"/>
      <c r="AF172" s="59"/>
      <c r="AG172" s="56">
        <f t="shared" si="43"/>
        <v>0</v>
      </c>
      <c r="AH172" s="59"/>
      <c r="AI172" s="59"/>
      <c r="AJ172" s="57">
        <f t="shared" si="44"/>
        <v>0</v>
      </c>
    </row>
    <row r="173" spans="1:36" ht="15" thickBot="1">
      <c r="A173" s="33">
        <v>153</v>
      </c>
      <c r="B173" s="67" t="s">
        <v>36</v>
      </c>
      <c r="C173" s="66"/>
      <c r="D173" s="55">
        <f t="shared" si="30"/>
        <v>0</v>
      </c>
      <c r="E173" s="56">
        <f t="shared" si="31"/>
        <v>0</v>
      </c>
      <c r="F173" s="57">
        <f t="shared" si="32"/>
        <v>0</v>
      </c>
      <c r="G173" s="71"/>
      <c r="H173" s="59"/>
      <c r="I173" s="62">
        <f t="shared" si="33"/>
        <v>0</v>
      </c>
      <c r="J173" s="59"/>
      <c r="K173" s="59"/>
      <c r="L173" s="62">
        <f t="shared" si="34"/>
        <v>0</v>
      </c>
      <c r="M173" s="59"/>
      <c r="N173" s="59"/>
      <c r="O173" s="62">
        <f t="shared" si="35"/>
        <v>0</v>
      </c>
      <c r="P173" s="59"/>
      <c r="Q173" s="59"/>
      <c r="R173" s="62">
        <f t="shared" si="36"/>
        <v>0</v>
      </c>
      <c r="S173" s="59"/>
      <c r="T173" s="59"/>
      <c r="U173" s="64">
        <f t="shared" si="37"/>
        <v>0</v>
      </c>
      <c r="V173" s="55">
        <f t="shared" si="38"/>
        <v>0</v>
      </c>
      <c r="W173" s="56">
        <f t="shared" si="39"/>
        <v>0</v>
      </c>
      <c r="X173" s="57">
        <f t="shared" si="40"/>
        <v>0</v>
      </c>
      <c r="Y173" s="75"/>
      <c r="Z173" s="59"/>
      <c r="AA173" s="56">
        <f t="shared" si="41"/>
        <v>0</v>
      </c>
      <c r="AB173" s="59"/>
      <c r="AC173" s="59"/>
      <c r="AD173" s="56">
        <f t="shared" si="42"/>
        <v>0</v>
      </c>
      <c r="AE173" s="58"/>
      <c r="AF173" s="59"/>
      <c r="AG173" s="56">
        <f t="shared" si="43"/>
        <v>0</v>
      </c>
      <c r="AH173" s="59"/>
      <c r="AI173" s="59"/>
      <c r="AJ173" s="57">
        <f t="shared" si="44"/>
        <v>0</v>
      </c>
    </row>
    <row r="174" spans="1:36" ht="15" thickBot="1">
      <c r="A174" s="33">
        <v>154</v>
      </c>
      <c r="B174" s="67" t="s">
        <v>36</v>
      </c>
      <c r="C174" s="66"/>
      <c r="D174" s="55">
        <f t="shared" si="30"/>
        <v>0</v>
      </c>
      <c r="E174" s="56">
        <f t="shared" si="31"/>
        <v>0</v>
      </c>
      <c r="F174" s="57">
        <f t="shared" si="32"/>
        <v>0</v>
      </c>
      <c r="G174" s="71"/>
      <c r="H174" s="59"/>
      <c r="I174" s="62">
        <f t="shared" si="33"/>
        <v>0</v>
      </c>
      <c r="J174" s="59"/>
      <c r="K174" s="59"/>
      <c r="L174" s="62">
        <f t="shared" si="34"/>
        <v>0</v>
      </c>
      <c r="M174" s="59"/>
      <c r="N174" s="59"/>
      <c r="O174" s="62">
        <f t="shared" si="35"/>
        <v>0</v>
      </c>
      <c r="P174" s="59"/>
      <c r="Q174" s="59"/>
      <c r="R174" s="62">
        <f t="shared" si="36"/>
        <v>0</v>
      </c>
      <c r="S174" s="59"/>
      <c r="T174" s="59"/>
      <c r="U174" s="64">
        <f t="shared" si="37"/>
        <v>0</v>
      </c>
      <c r="V174" s="55">
        <f t="shared" si="38"/>
        <v>0</v>
      </c>
      <c r="W174" s="56">
        <f t="shared" si="39"/>
        <v>0</v>
      </c>
      <c r="X174" s="57">
        <f t="shared" si="40"/>
        <v>0</v>
      </c>
      <c r="Y174" s="75"/>
      <c r="Z174" s="59"/>
      <c r="AA174" s="56">
        <f t="shared" si="41"/>
        <v>0</v>
      </c>
      <c r="AB174" s="59"/>
      <c r="AC174" s="59"/>
      <c r="AD174" s="56">
        <f t="shared" si="42"/>
        <v>0</v>
      </c>
      <c r="AE174" s="58"/>
      <c r="AF174" s="59"/>
      <c r="AG174" s="56">
        <f t="shared" si="43"/>
        <v>0</v>
      </c>
      <c r="AH174" s="59"/>
      <c r="AI174" s="59"/>
      <c r="AJ174" s="57">
        <f t="shared" si="44"/>
        <v>0</v>
      </c>
    </row>
    <row r="175" spans="1:36" ht="15" thickBot="1">
      <c r="A175" s="33">
        <v>155</v>
      </c>
      <c r="B175" s="67" t="s">
        <v>36</v>
      </c>
      <c r="C175" s="66"/>
      <c r="D175" s="55">
        <f t="shared" si="30"/>
        <v>0</v>
      </c>
      <c r="E175" s="56">
        <f t="shared" si="31"/>
        <v>0</v>
      </c>
      <c r="F175" s="57">
        <f t="shared" si="32"/>
        <v>0</v>
      </c>
      <c r="G175" s="71"/>
      <c r="H175" s="59"/>
      <c r="I175" s="62">
        <f t="shared" si="33"/>
        <v>0</v>
      </c>
      <c r="J175" s="59"/>
      <c r="K175" s="59"/>
      <c r="L175" s="62">
        <f t="shared" si="34"/>
        <v>0</v>
      </c>
      <c r="M175" s="59"/>
      <c r="N175" s="59"/>
      <c r="O175" s="62">
        <f t="shared" si="35"/>
        <v>0</v>
      </c>
      <c r="P175" s="59"/>
      <c r="Q175" s="59"/>
      <c r="R175" s="62">
        <f t="shared" si="36"/>
        <v>0</v>
      </c>
      <c r="S175" s="59"/>
      <c r="T175" s="59"/>
      <c r="U175" s="64">
        <f t="shared" si="37"/>
        <v>0</v>
      </c>
      <c r="V175" s="55">
        <f t="shared" si="38"/>
        <v>0</v>
      </c>
      <c r="W175" s="56">
        <f t="shared" si="39"/>
        <v>0</v>
      </c>
      <c r="X175" s="57">
        <f t="shared" si="40"/>
        <v>0</v>
      </c>
      <c r="Y175" s="75"/>
      <c r="Z175" s="59"/>
      <c r="AA175" s="56">
        <f t="shared" si="41"/>
        <v>0</v>
      </c>
      <c r="AB175" s="59"/>
      <c r="AC175" s="59"/>
      <c r="AD175" s="56">
        <f t="shared" si="42"/>
        <v>0</v>
      </c>
      <c r="AE175" s="58"/>
      <c r="AF175" s="59"/>
      <c r="AG175" s="56">
        <f t="shared" si="43"/>
        <v>0</v>
      </c>
      <c r="AH175" s="59"/>
      <c r="AI175" s="59"/>
      <c r="AJ175" s="57">
        <f t="shared" si="44"/>
        <v>0</v>
      </c>
    </row>
    <row r="176" spans="1:36" ht="15" thickBot="1">
      <c r="A176" s="33">
        <v>156</v>
      </c>
      <c r="B176" s="67" t="s">
        <v>36</v>
      </c>
      <c r="C176" s="66"/>
      <c r="D176" s="55">
        <f t="shared" si="30"/>
        <v>0</v>
      </c>
      <c r="E176" s="56">
        <f t="shared" si="31"/>
        <v>0</v>
      </c>
      <c r="F176" s="57">
        <f t="shared" si="32"/>
        <v>0</v>
      </c>
      <c r="G176" s="71"/>
      <c r="H176" s="59"/>
      <c r="I176" s="62">
        <f t="shared" si="33"/>
        <v>0</v>
      </c>
      <c r="J176" s="59"/>
      <c r="K176" s="59"/>
      <c r="L176" s="62">
        <f t="shared" si="34"/>
        <v>0</v>
      </c>
      <c r="M176" s="59"/>
      <c r="N176" s="59"/>
      <c r="O176" s="62">
        <f t="shared" si="35"/>
        <v>0</v>
      </c>
      <c r="P176" s="59"/>
      <c r="Q176" s="59"/>
      <c r="R176" s="62">
        <f t="shared" si="36"/>
        <v>0</v>
      </c>
      <c r="S176" s="59"/>
      <c r="T176" s="59"/>
      <c r="U176" s="64">
        <f t="shared" si="37"/>
        <v>0</v>
      </c>
      <c r="V176" s="55">
        <f t="shared" si="38"/>
        <v>0</v>
      </c>
      <c r="W176" s="56">
        <f t="shared" si="39"/>
        <v>0</v>
      </c>
      <c r="X176" s="57">
        <f t="shared" si="40"/>
        <v>0</v>
      </c>
      <c r="Y176" s="75"/>
      <c r="Z176" s="59"/>
      <c r="AA176" s="56">
        <f t="shared" si="41"/>
        <v>0</v>
      </c>
      <c r="AB176" s="59"/>
      <c r="AC176" s="59"/>
      <c r="AD176" s="56">
        <f t="shared" si="42"/>
        <v>0</v>
      </c>
      <c r="AE176" s="58"/>
      <c r="AF176" s="59"/>
      <c r="AG176" s="56">
        <f t="shared" si="43"/>
        <v>0</v>
      </c>
      <c r="AH176" s="59"/>
      <c r="AI176" s="59"/>
      <c r="AJ176" s="57">
        <f t="shared" si="44"/>
        <v>0</v>
      </c>
    </row>
    <row r="177" spans="1:36" ht="15" thickBot="1">
      <c r="A177" s="33">
        <v>157</v>
      </c>
      <c r="B177" s="67" t="s">
        <v>36</v>
      </c>
      <c r="C177" s="66"/>
      <c r="D177" s="55">
        <f t="shared" si="30"/>
        <v>0</v>
      </c>
      <c r="E177" s="56">
        <f t="shared" si="31"/>
        <v>0</v>
      </c>
      <c r="F177" s="57">
        <f t="shared" si="32"/>
        <v>0</v>
      </c>
      <c r="G177" s="71"/>
      <c r="H177" s="59"/>
      <c r="I177" s="62">
        <f t="shared" si="33"/>
        <v>0</v>
      </c>
      <c r="J177" s="59"/>
      <c r="K177" s="59"/>
      <c r="L177" s="62">
        <f t="shared" si="34"/>
        <v>0</v>
      </c>
      <c r="M177" s="59"/>
      <c r="N177" s="59"/>
      <c r="O177" s="62">
        <f t="shared" si="35"/>
        <v>0</v>
      </c>
      <c r="P177" s="59"/>
      <c r="Q177" s="59"/>
      <c r="R177" s="62">
        <f t="shared" si="36"/>
        <v>0</v>
      </c>
      <c r="S177" s="59"/>
      <c r="T177" s="59"/>
      <c r="U177" s="64">
        <f t="shared" si="37"/>
        <v>0</v>
      </c>
      <c r="V177" s="55">
        <f t="shared" si="38"/>
        <v>0</v>
      </c>
      <c r="W177" s="56">
        <f t="shared" si="39"/>
        <v>0</v>
      </c>
      <c r="X177" s="57">
        <f t="shared" si="40"/>
        <v>0</v>
      </c>
      <c r="Y177" s="75"/>
      <c r="Z177" s="59"/>
      <c r="AA177" s="56">
        <f t="shared" si="41"/>
        <v>0</v>
      </c>
      <c r="AB177" s="59"/>
      <c r="AC177" s="59"/>
      <c r="AD177" s="56">
        <f t="shared" si="42"/>
        <v>0</v>
      </c>
      <c r="AE177" s="58"/>
      <c r="AF177" s="59"/>
      <c r="AG177" s="56">
        <f t="shared" si="43"/>
        <v>0</v>
      </c>
      <c r="AH177" s="59"/>
      <c r="AI177" s="59"/>
      <c r="AJ177" s="57">
        <f t="shared" si="44"/>
        <v>0</v>
      </c>
    </row>
    <row r="178" spans="1:36" ht="15" thickBot="1">
      <c r="A178" s="33">
        <v>158</v>
      </c>
      <c r="B178" s="67" t="s">
        <v>36</v>
      </c>
      <c r="C178" s="66"/>
      <c r="D178" s="55">
        <f t="shared" si="30"/>
        <v>0</v>
      </c>
      <c r="E178" s="56">
        <f t="shared" si="31"/>
        <v>0</v>
      </c>
      <c r="F178" s="57">
        <f t="shared" si="32"/>
        <v>0</v>
      </c>
      <c r="G178" s="71"/>
      <c r="H178" s="59"/>
      <c r="I178" s="62">
        <f t="shared" si="33"/>
        <v>0</v>
      </c>
      <c r="J178" s="59"/>
      <c r="K178" s="59"/>
      <c r="L178" s="62">
        <f t="shared" si="34"/>
        <v>0</v>
      </c>
      <c r="M178" s="59"/>
      <c r="N178" s="59"/>
      <c r="O178" s="62">
        <f t="shared" si="35"/>
        <v>0</v>
      </c>
      <c r="P178" s="59"/>
      <c r="Q178" s="59"/>
      <c r="R178" s="62">
        <f t="shared" si="36"/>
        <v>0</v>
      </c>
      <c r="S178" s="59"/>
      <c r="T178" s="59"/>
      <c r="U178" s="64">
        <f t="shared" si="37"/>
        <v>0</v>
      </c>
      <c r="V178" s="55">
        <f t="shared" si="38"/>
        <v>0</v>
      </c>
      <c r="W178" s="56">
        <f t="shared" si="39"/>
        <v>0</v>
      </c>
      <c r="X178" s="57">
        <f t="shared" si="40"/>
        <v>0</v>
      </c>
      <c r="Y178" s="75"/>
      <c r="Z178" s="59"/>
      <c r="AA178" s="56">
        <f t="shared" si="41"/>
        <v>0</v>
      </c>
      <c r="AB178" s="59"/>
      <c r="AC178" s="59"/>
      <c r="AD178" s="56">
        <f t="shared" si="42"/>
        <v>0</v>
      </c>
      <c r="AE178" s="58"/>
      <c r="AF178" s="59"/>
      <c r="AG178" s="56">
        <f t="shared" si="43"/>
        <v>0</v>
      </c>
      <c r="AH178" s="59"/>
      <c r="AI178" s="59"/>
      <c r="AJ178" s="57">
        <f t="shared" si="44"/>
        <v>0</v>
      </c>
    </row>
    <row r="179" spans="1:36" ht="15" thickBot="1">
      <c r="A179" s="33">
        <v>159</v>
      </c>
      <c r="B179" s="67" t="s">
        <v>36</v>
      </c>
      <c r="C179" s="66"/>
      <c r="D179" s="55">
        <f t="shared" si="30"/>
        <v>0</v>
      </c>
      <c r="E179" s="56">
        <f t="shared" si="31"/>
        <v>0</v>
      </c>
      <c r="F179" s="57">
        <f t="shared" si="32"/>
        <v>0</v>
      </c>
      <c r="G179" s="71"/>
      <c r="H179" s="59"/>
      <c r="I179" s="62">
        <f t="shared" si="33"/>
        <v>0</v>
      </c>
      <c r="J179" s="59"/>
      <c r="K179" s="59"/>
      <c r="L179" s="62">
        <f t="shared" si="34"/>
        <v>0</v>
      </c>
      <c r="M179" s="59"/>
      <c r="N179" s="59"/>
      <c r="O179" s="62">
        <f t="shared" si="35"/>
        <v>0</v>
      </c>
      <c r="P179" s="59"/>
      <c r="Q179" s="59"/>
      <c r="R179" s="62">
        <f t="shared" si="36"/>
        <v>0</v>
      </c>
      <c r="S179" s="59"/>
      <c r="T179" s="59"/>
      <c r="U179" s="64">
        <f t="shared" si="37"/>
        <v>0</v>
      </c>
      <c r="V179" s="55">
        <f t="shared" si="38"/>
        <v>0</v>
      </c>
      <c r="W179" s="56">
        <f t="shared" si="39"/>
        <v>0</v>
      </c>
      <c r="X179" s="57">
        <f t="shared" si="40"/>
        <v>0</v>
      </c>
      <c r="Y179" s="75"/>
      <c r="Z179" s="59"/>
      <c r="AA179" s="56">
        <f t="shared" si="41"/>
        <v>0</v>
      </c>
      <c r="AB179" s="59"/>
      <c r="AC179" s="59"/>
      <c r="AD179" s="56">
        <f t="shared" si="42"/>
        <v>0</v>
      </c>
      <c r="AE179" s="58"/>
      <c r="AF179" s="59"/>
      <c r="AG179" s="56">
        <f t="shared" si="43"/>
        <v>0</v>
      </c>
      <c r="AH179" s="59"/>
      <c r="AI179" s="59"/>
      <c r="AJ179" s="57">
        <f t="shared" si="44"/>
        <v>0</v>
      </c>
    </row>
    <row r="180" spans="1:36" ht="15" thickBot="1">
      <c r="A180" s="33">
        <v>160</v>
      </c>
      <c r="B180" s="67" t="s">
        <v>36</v>
      </c>
      <c r="C180" s="66"/>
      <c r="D180" s="55">
        <f t="shared" si="30"/>
        <v>0</v>
      </c>
      <c r="E180" s="56">
        <f t="shared" si="31"/>
        <v>0</v>
      </c>
      <c r="F180" s="57">
        <f t="shared" si="32"/>
        <v>0</v>
      </c>
      <c r="G180" s="71"/>
      <c r="H180" s="59"/>
      <c r="I180" s="62">
        <f t="shared" si="33"/>
        <v>0</v>
      </c>
      <c r="J180" s="59"/>
      <c r="K180" s="59"/>
      <c r="L180" s="62">
        <f t="shared" si="34"/>
        <v>0</v>
      </c>
      <c r="M180" s="59"/>
      <c r="N180" s="59"/>
      <c r="O180" s="62">
        <f t="shared" si="35"/>
        <v>0</v>
      </c>
      <c r="P180" s="59"/>
      <c r="Q180" s="59"/>
      <c r="R180" s="62">
        <f t="shared" si="36"/>
        <v>0</v>
      </c>
      <c r="S180" s="59"/>
      <c r="T180" s="59"/>
      <c r="U180" s="64">
        <f t="shared" si="37"/>
        <v>0</v>
      </c>
      <c r="V180" s="55">
        <f t="shared" si="38"/>
        <v>0</v>
      </c>
      <c r="W180" s="56">
        <f t="shared" si="39"/>
        <v>0</v>
      </c>
      <c r="X180" s="57">
        <f t="shared" si="40"/>
        <v>0</v>
      </c>
      <c r="Y180" s="75"/>
      <c r="Z180" s="59"/>
      <c r="AA180" s="56">
        <f t="shared" si="41"/>
        <v>0</v>
      </c>
      <c r="AB180" s="59"/>
      <c r="AC180" s="59"/>
      <c r="AD180" s="56">
        <f t="shared" si="42"/>
        <v>0</v>
      </c>
      <c r="AE180" s="58"/>
      <c r="AF180" s="59"/>
      <c r="AG180" s="56">
        <f t="shared" si="43"/>
        <v>0</v>
      </c>
      <c r="AH180" s="59"/>
      <c r="AI180" s="59"/>
      <c r="AJ180" s="57">
        <f t="shared" si="44"/>
        <v>0</v>
      </c>
    </row>
    <row r="181" spans="1:36" ht="15" thickBot="1">
      <c r="A181" s="33">
        <v>161</v>
      </c>
      <c r="B181" s="67" t="s">
        <v>36</v>
      </c>
      <c r="C181" s="66"/>
      <c r="D181" s="55">
        <f t="shared" si="30"/>
        <v>0</v>
      </c>
      <c r="E181" s="56">
        <f t="shared" si="31"/>
        <v>0</v>
      </c>
      <c r="F181" s="57">
        <f t="shared" si="32"/>
        <v>0</v>
      </c>
      <c r="G181" s="71"/>
      <c r="H181" s="59"/>
      <c r="I181" s="62">
        <f t="shared" si="33"/>
        <v>0</v>
      </c>
      <c r="J181" s="59"/>
      <c r="K181" s="59"/>
      <c r="L181" s="62">
        <f t="shared" si="34"/>
        <v>0</v>
      </c>
      <c r="M181" s="59"/>
      <c r="N181" s="59"/>
      <c r="O181" s="62">
        <f t="shared" si="35"/>
        <v>0</v>
      </c>
      <c r="P181" s="59"/>
      <c r="Q181" s="59"/>
      <c r="R181" s="62">
        <f t="shared" si="36"/>
        <v>0</v>
      </c>
      <c r="S181" s="59"/>
      <c r="T181" s="59"/>
      <c r="U181" s="64">
        <f t="shared" si="37"/>
        <v>0</v>
      </c>
      <c r="V181" s="55">
        <f t="shared" si="38"/>
        <v>0</v>
      </c>
      <c r="W181" s="56">
        <f t="shared" si="39"/>
        <v>0</v>
      </c>
      <c r="X181" s="57">
        <f t="shared" si="40"/>
        <v>0</v>
      </c>
      <c r="Y181" s="75"/>
      <c r="Z181" s="59"/>
      <c r="AA181" s="56">
        <f t="shared" si="41"/>
        <v>0</v>
      </c>
      <c r="AB181" s="59"/>
      <c r="AC181" s="59"/>
      <c r="AD181" s="56">
        <f t="shared" si="42"/>
        <v>0</v>
      </c>
      <c r="AE181" s="58"/>
      <c r="AF181" s="59"/>
      <c r="AG181" s="56">
        <f t="shared" si="43"/>
        <v>0</v>
      </c>
      <c r="AH181" s="59"/>
      <c r="AI181" s="59"/>
      <c r="AJ181" s="57">
        <f t="shared" si="44"/>
        <v>0</v>
      </c>
    </row>
    <row r="182" spans="1:36" ht="15" thickBot="1">
      <c r="A182" s="33">
        <v>162</v>
      </c>
      <c r="B182" s="67" t="s">
        <v>36</v>
      </c>
      <c r="C182" s="66"/>
      <c r="D182" s="55">
        <f t="shared" si="30"/>
        <v>0</v>
      </c>
      <c r="E182" s="56">
        <f t="shared" si="31"/>
        <v>0</v>
      </c>
      <c r="F182" s="57">
        <f t="shared" si="32"/>
        <v>0</v>
      </c>
      <c r="G182" s="71"/>
      <c r="H182" s="59"/>
      <c r="I182" s="62">
        <f t="shared" si="33"/>
        <v>0</v>
      </c>
      <c r="J182" s="59"/>
      <c r="K182" s="59"/>
      <c r="L182" s="62">
        <f t="shared" si="34"/>
        <v>0</v>
      </c>
      <c r="M182" s="59"/>
      <c r="N182" s="59"/>
      <c r="O182" s="62">
        <f t="shared" si="35"/>
        <v>0</v>
      </c>
      <c r="P182" s="59"/>
      <c r="Q182" s="59"/>
      <c r="R182" s="62">
        <f t="shared" si="36"/>
        <v>0</v>
      </c>
      <c r="S182" s="59"/>
      <c r="T182" s="59"/>
      <c r="U182" s="64">
        <f t="shared" si="37"/>
        <v>0</v>
      </c>
      <c r="V182" s="55">
        <f t="shared" si="38"/>
        <v>0</v>
      </c>
      <c r="W182" s="56">
        <f t="shared" si="39"/>
        <v>0</v>
      </c>
      <c r="X182" s="57">
        <f t="shared" si="40"/>
        <v>0</v>
      </c>
      <c r="Y182" s="75"/>
      <c r="Z182" s="59"/>
      <c r="AA182" s="56">
        <f t="shared" si="41"/>
        <v>0</v>
      </c>
      <c r="AB182" s="59"/>
      <c r="AC182" s="59"/>
      <c r="AD182" s="56">
        <f t="shared" si="42"/>
        <v>0</v>
      </c>
      <c r="AE182" s="58"/>
      <c r="AF182" s="59"/>
      <c r="AG182" s="56">
        <f t="shared" si="43"/>
        <v>0</v>
      </c>
      <c r="AH182" s="59"/>
      <c r="AI182" s="59"/>
      <c r="AJ182" s="57">
        <f t="shared" si="44"/>
        <v>0</v>
      </c>
    </row>
    <row r="183" spans="1:36" ht="15" thickBot="1">
      <c r="A183" s="33">
        <v>163</v>
      </c>
      <c r="B183" s="67" t="s">
        <v>36</v>
      </c>
      <c r="C183" s="66"/>
      <c r="D183" s="55">
        <f t="shared" si="30"/>
        <v>0</v>
      </c>
      <c r="E183" s="56">
        <f t="shared" si="31"/>
        <v>0</v>
      </c>
      <c r="F183" s="57">
        <f t="shared" si="32"/>
        <v>0</v>
      </c>
      <c r="G183" s="71"/>
      <c r="H183" s="59"/>
      <c r="I183" s="62">
        <f t="shared" si="33"/>
        <v>0</v>
      </c>
      <c r="J183" s="59"/>
      <c r="K183" s="59"/>
      <c r="L183" s="62">
        <f t="shared" si="34"/>
        <v>0</v>
      </c>
      <c r="M183" s="59"/>
      <c r="N183" s="59"/>
      <c r="O183" s="62">
        <f t="shared" si="35"/>
        <v>0</v>
      </c>
      <c r="P183" s="59"/>
      <c r="Q183" s="59"/>
      <c r="R183" s="62">
        <f t="shared" si="36"/>
        <v>0</v>
      </c>
      <c r="S183" s="59"/>
      <c r="T183" s="59"/>
      <c r="U183" s="64">
        <f t="shared" si="37"/>
        <v>0</v>
      </c>
      <c r="V183" s="55">
        <f t="shared" si="38"/>
        <v>0</v>
      </c>
      <c r="W183" s="56">
        <f t="shared" si="39"/>
        <v>0</v>
      </c>
      <c r="X183" s="57">
        <f t="shared" si="40"/>
        <v>0</v>
      </c>
      <c r="Y183" s="75"/>
      <c r="Z183" s="59"/>
      <c r="AA183" s="56">
        <f t="shared" si="41"/>
        <v>0</v>
      </c>
      <c r="AB183" s="59"/>
      <c r="AC183" s="59"/>
      <c r="AD183" s="56">
        <f t="shared" si="42"/>
        <v>0</v>
      </c>
      <c r="AE183" s="58"/>
      <c r="AF183" s="59"/>
      <c r="AG183" s="56">
        <f t="shared" si="43"/>
        <v>0</v>
      </c>
      <c r="AH183" s="59"/>
      <c r="AI183" s="59"/>
      <c r="AJ183" s="57">
        <f t="shared" si="44"/>
        <v>0</v>
      </c>
    </row>
    <row r="184" spans="1:36" ht="15" thickBot="1">
      <c r="A184" s="33">
        <v>164</v>
      </c>
      <c r="B184" s="67" t="s">
        <v>36</v>
      </c>
      <c r="C184" s="66"/>
      <c r="D184" s="55">
        <f t="shared" si="30"/>
        <v>0</v>
      </c>
      <c r="E184" s="56">
        <f t="shared" si="31"/>
        <v>0</v>
      </c>
      <c r="F184" s="57">
        <f t="shared" si="32"/>
        <v>0</v>
      </c>
      <c r="G184" s="71"/>
      <c r="H184" s="59"/>
      <c r="I184" s="62">
        <f t="shared" si="33"/>
        <v>0</v>
      </c>
      <c r="J184" s="59"/>
      <c r="K184" s="59"/>
      <c r="L184" s="62">
        <f t="shared" si="34"/>
        <v>0</v>
      </c>
      <c r="M184" s="59"/>
      <c r="N184" s="59"/>
      <c r="O184" s="62">
        <f t="shared" si="35"/>
        <v>0</v>
      </c>
      <c r="P184" s="59"/>
      <c r="Q184" s="59"/>
      <c r="R184" s="62">
        <f t="shared" si="36"/>
        <v>0</v>
      </c>
      <c r="S184" s="59"/>
      <c r="T184" s="59"/>
      <c r="U184" s="64">
        <f t="shared" si="37"/>
        <v>0</v>
      </c>
      <c r="V184" s="55">
        <f t="shared" si="38"/>
        <v>0</v>
      </c>
      <c r="W184" s="56">
        <f t="shared" si="39"/>
        <v>0</v>
      </c>
      <c r="X184" s="57">
        <f t="shared" si="40"/>
        <v>0</v>
      </c>
      <c r="Y184" s="75"/>
      <c r="Z184" s="59"/>
      <c r="AA184" s="56">
        <f t="shared" si="41"/>
        <v>0</v>
      </c>
      <c r="AB184" s="59"/>
      <c r="AC184" s="59"/>
      <c r="AD184" s="56">
        <f t="shared" si="42"/>
        <v>0</v>
      </c>
      <c r="AE184" s="58"/>
      <c r="AF184" s="59"/>
      <c r="AG184" s="56">
        <f t="shared" si="43"/>
        <v>0</v>
      </c>
      <c r="AH184" s="59"/>
      <c r="AI184" s="59"/>
      <c r="AJ184" s="57">
        <f t="shared" si="44"/>
        <v>0</v>
      </c>
    </row>
    <row r="185" spans="1:36" ht="15" thickBot="1">
      <c r="A185" s="33">
        <v>165</v>
      </c>
      <c r="B185" s="67" t="s">
        <v>36</v>
      </c>
      <c r="C185" s="66"/>
      <c r="D185" s="55">
        <f t="shared" si="30"/>
        <v>0</v>
      </c>
      <c r="E185" s="56">
        <f t="shared" si="31"/>
        <v>0</v>
      </c>
      <c r="F185" s="57">
        <f t="shared" si="32"/>
        <v>0</v>
      </c>
      <c r="G185" s="71"/>
      <c r="H185" s="59"/>
      <c r="I185" s="62">
        <f t="shared" si="33"/>
        <v>0</v>
      </c>
      <c r="J185" s="59"/>
      <c r="K185" s="59"/>
      <c r="L185" s="62">
        <f t="shared" si="34"/>
        <v>0</v>
      </c>
      <c r="M185" s="59"/>
      <c r="N185" s="59"/>
      <c r="O185" s="62">
        <f t="shared" si="35"/>
        <v>0</v>
      </c>
      <c r="P185" s="59"/>
      <c r="Q185" s="59"/>
      <c r="R185" s="62">
        <f t="shared" si="36"/>
        <v>0</v>
      </c>
      <c r="S185" s="59"/>
      <c r="T185" s="59"/>
      <c r="U185" s="64">
        <f t="shared" si="37"/>
        <v>0</v>
      </c>
      <c r="V185" s="55">
        <f t="shared" si="38"/>
        <v>0</v>
      </c>
      <c r="W185" s="56">
        <f t="shared" si="39"/>
        <v>0</v>
      </c>
      <c r="X185" s="57">
        <f t="shared" si="40"/>
        <v>0</v>
      </c>
      <c r="Y185" s="75"/>
      <c r="Z185" s="59"/>
      <c r="AA185" s="56">
        <f t="shared" si="41"/>
        <v>0</v>
      </c>
      <c r="AB185" s="59"/>
      <c r="AC185" s="59"/>
      <c r="AD185" s="56">
        <f t="shared" si="42"/>
        <v>0</v>
      </c>
      <c r="AE185" s="58"/>
      <c r="AF185" s="59"/>
      <c r="AG185" s="56">
        <f t="shared" si="43"/>
        <v>0</v>
      </c>
      <c r="AH185" s="59"/>
      <c r="AI185" s="59"/>
      <c r="AJ185" s="57">
        <f t="shared" si="44"/>
        <v>0</v>
      </c>
    </row>
    <row r="186" spans="1:36" ht="15" thickBot="1">
      <c r="A186" s="33">
        <v>166</v>
      </c>
      <c r="B186" s="67" t="s">
        <v>36</v>
      </c>
      <c r="C186" s="66"/>
      <c r="D186" s="55">
        <f t="shared" si="30"/>
        <v>0</v>
      </c>
      <c r="E186" s="56">
        <f t="shared" si="31"/>
        <v>0</v>
      </c>
      <c r="F186" s="57">
        <f t="shared" si="32"/>
        <v>0</v>
      </c>
      <c r="G186" s="71"/>
      <c r="H186" s="59"/>
      <c r="I186" s="62">
        <f t="shared" si="33"/>
        <v>0</v>
      </c>
      <c r="J186" s="59"/>
      <c r="K186" s="59"/>
      <c r="L186" s="62">
        <f t="shared" si="34"/>
        <v>0</v>
      </c>
      <c r="M186" s="59"/>
      <c r="N186" s="59"/>
      <c r="O186" s="62">
        <f t="shared" si="35"/>
        <v>0</v>
      </c>
      <c r="P186" s="59"/>
      <c r="Q186" s="59"/>
      <c r="R186" s="62">
        <f t="shared" si="36"/>
        <v>0</v>
      </c>
      <c r="S186" s="59"/>
      <c r="T186" s="59"/>
      <c r="U186" s="64">
        <f t="shared" si="37"/>
        <v>0</v>
      </c>
      <c r="V186" s="55">
        <f t="shared" si="38"/>
        <v>0</v>
      </c>
      <c r="W186" s="56">
        <f t="shared" si="39"/>
        <v>0</v>
      </c>
      <c r="X186" s="57">
        <f t="shared" si="40"/>
        <v>0</v>
      </c>
      <c r="Y186" s="75"/>
      <c r="Z186" s="59"/>
      <c r="AA186" s="56">
        <f t="shared" si="41"/>
        <v>0</v>
      </c>
      <c r="AB186" s="59"/>
      <c r="AC186" s="59"/>
      <c r="AD186" s="56">
        <f t="shared" si="42"/>
        <v>0</v>
      </c>
      <c r="AE186" s="58"/>
      <c r="AF186" s="59"/>
      <c r="AG186" s="56">
        <f t="shared" si="43"/>
        <v>0</v>
      </c>
      <c r="AH186" s="59"/>
      <c r="AI186" s="59"/>
      <c r="AJ186" s="57">
        <f t="shared" si="44"/>
        <v>0</v>
      </c>
    </row>
    <row r="187" spans="1:36" ht="15" thickBot="1">
      <c r="A187" s="33">
        <v>167</v>
      </c>
      <c r="B187" s="67" t="s">
        <v>36</v>
      </c>
      <c r="C187" s="66"/>
      <c r="D187" s="55">
        <f t="shared" si="30"/>
        <v>0</v>
      </c>
      <c r="E187" s="56">
        <f t="shared" si="31"/>
        <v>0</v>
      </c>
      <c r="F187" s="57">
        <f t="shared" si="32"/>
        <v>0</v>
      </c>
      <c r="G187" s="71"/>
      <c r="H187" s="59"/>
      <c r="I187" s="62">
        <f t="shared" si="33"/>
        <v>0</v>
      </c>
      <c r="J187" s="59"/>
      <c r="K187" s="59"/>
      <c r="L187" s="62">
        <f t="shared" si="34"/>
        <v>0</v>
      </c>
      <c r="M187" s="59"/>
      <c r="N187" s="59"/>
      <c r="O187" s="62">
        <f t="shared" si="35"/>
        <v>0</v>
      </c>
      <c r="P187" s="59"/>
      <c r="Q187" s="59"/>
      <c r="R187" s="62">
        <f t="shared" si="36"/>
        <v>0</v>
      </c>
      <c r="S187" s="59"/>
      <c r="T187" s="59"/>
      <c r="U187" s="64">
        <f t="shared" si="37"/>
        <v>0</v>
      </c>
      <c r="V187" s="55">
        <f t="shared" si="38"/>
        <v>0</v>
      </c>
      <c r="W187" s="56">
        <f t="shared" si="39"/>
        <v>0</v>
      </c>
      <c r="X187" s="57">
        <f t="shared" si="40"/>
        <v>0</v>
      </c>
      <c r="Y187" s="75"/>
      <c r="Z187" s="59"/>
      <c r="AA187" s="56">
        <f t="shared" si="41"/>
        <v>0</v>
      </c>
      <c r="AB187" s="59"/>
      <c r="AC187" s="59"/>
      <c r="AD187" s="56">
        <f t="shared" si="42"/>
        <v>0</v>
      </c>
      <c r="AE187" s="58"/>
      <c r="AF187" s="59"/>
      <c r="AG187" s="56">
        <f t="shared" si="43"/>
        <v>0</v>
      </c>
      <c r="AH187" s="59"/>
      <c r="AI187" s="59"/>
      <c r="AJ187" s="57">
        <f t="shared" si="44"/>
        <v>0</v>
      </c>
    </row>
    <row r="188" spans="1:36" ht="15" thickBot="1">
      <c r="A188" s="33">
        <v>168</v>
      </c>
      <c r="B188" s="67" t="s">
        <v>36</v>
      </c>
      <c r="C188" s="66"/>
      <c r="D188" s="55">
        <f t="shared" si="30"/>
        <v>0</v>
      </c>
      <c r="E188" s="56">
        <f t="shared" si="31"/>
        <v>0</v>
      </c>
      <c r="F188" s="57">
        <f t="shared" si="32"/>
        <v>0</v>
      </c>
      <c r="G188" s="71"/>
      <c r="H188" s="59"/>
      <c r="I188" s="62">
        <f t="shared" si="33"/>
        <v>0</v>
      </c>
      <c r="J188" s="59"/>
      <c r="K188" s="59"/>
      <c r="L188" s="62">
        <f t="shared" si="34"/>
        <v>0</v>
      </c>
      <c r="M188" s="59"/>
      <c r="N188" s="59"/>
      <c r="O188" s="62">
        <f t="shared" si="35"/>
        <v>0</v>
      </c>
      <c r="P188" s="59"/>
      <c r="Q188" s="59"/>
      <c r="R188" s="62">
        <f t="shared" si="36"/>
        <v>0</v>
      </c>
      <c r="S188" s="59"/>
      <c r="T188" s="59"/>
      <c r="U188" s="64">
        <f t="shared" si="37"/>
        <v>0</v>
      </c>
      <c r="V188" s="55">
        <f t="shared" si="38"/>
        <v>0</v>
      </c>
      <c r="W188" s="56">
        <f t="shared" si="39"/>
        <v>0</v>
      </c>
      <c r="X188" s="57">
        <f t="shared" si="40"/>
        <v>0</v>
      </c>
      <c r="Y188" s="75"/>
      <c r="Z188" s="59"/>
      <c r="AA188" s="56">
        <f t="shared" si="41"/>
        <v>0</v>
      </c>
      <c r="AB188" s="59"/>
      <c r="AC188" s="59"/>
      <c r="AD188" s="56">
        <f t="shared" si="42"/>
        <v>0</v>
      </c>
      <c r="AE188" s="58"/>
      <c r="AF188" s="59"/>
      <c r="AG188" s="56">
        <f t="shared" si="43"/>
        <v>0</v>
      </c>
      <c r="AH188" s="59"/>
      <c r="AI188" s="59"/>
      <c r="AJ188" s="57">
        <f t="shared" si="44"/>
        <v>0</v>
      </c>
    </row>
    <row r="189" spans="1:36" ht="15" thickBot="1">
      <c r="A189" s="33">
        <v>169</v>
      </c>
      <c r="B189" s="67" t="s">
        <v>36</v>
      </c>
      <c r="C189" s="66"/>
      <c r="D189" s="55">
        <f t="shared" si="30"/>
        <v>0</v>
      </c>
      <c r="E189" s="56">
        <f t="shared" si="31"/>
        <v>0</v>
      </c>
      <c r="F189" s="57">
        <f t="shared" si="32"/>
        <v>0</v>
      </c>
      <c r="G189" s="71"/>
      <c r="H189" s="59"/>
      <c r="I189" s="62">
        <f t="shared" si="33"/>
        <v>0</v>
      </c>
      <c r="J189" s="59"/>
      <c r="K189" s="59"/>
      <c r="L189" s="62">
        <f t="shared" si="34"/>
        <v>0</v>
      </c>
      <c r="M189" s="59"/>
      <c r="N189" s="59"/>
      <c r="O189" s="62">
        <f t="shared" si="35"/>
        <v>0</v>
      </c>
      <c r="P189" s="59"/>
      <c r="Q189" s="59"/>
      <c r="R189" s="62">
        <f t="shared" si="36"/>
        <v>0</v>
      </c>
      <c r="S189" s="59"/>
      <c r="T189" s="59"/>
      <c r="U189" s="64">
        <f t="shared" si="37"/>
        <v>0</v>
      </c>
      <c r="V189" s="55">
        <f t="shared" si="38"/>
        <v>0</v>
      </c>
      <c r="W189" s="56">
        <f t="shared" si="39"/>
        <v>0</v>
      </c>
      <c r="X189" s="57">
        <f t="shared" si="40"/>
        <v>0</v>
      </c>
      <c r="Y189" s="75"/>
      <c r="Z189" s="59"/>
      <c r="AA189" s="56">
        <f t="shared" si="41"/>
        <v>0</v>
      </c>
      <c r="AB189" s="59"/>
      <c r="AC189" s="59"/>
      <c r="AD189" s="56">
        <f t="shared" si="42"/>
        <v>0</v>
      </c>
      <c r="AE189" s="58"/>
      <c r="AF189" s="59"/>
      <c r="AG189" s="56">
        <f t="shared" si="43"/>
        <v>0</v>
      </c>
      <c r="AH189" s="59"/>
      <c r="AI189" s="59"/>
      <c r="AJ189" s="57">
        <f t="shared" si="44"/>
        <v>0</v>
      </c>
    </row>
    <row r="190" spans="1:36" ht="15" thickBot="1">
      <c r="A190" s="33">
        <v>170</v>
      </c>
      <c r="B190" s="67" t="s">
        <v>36</v>
      </c>
      <c r="C190" s="66"/>
      <c r="D190" s="55">
        <f t="shared" si="30"/>
        <v>0</v>
      </c>
      <c r="E190" s="56">
        <f t="shared" si="31"/>
        <v>0</v>
      </c>
      <c r="F190" s="57">
        <f t="shared" si="32"/>
        <v>0</v>
      </c>
      <c r="G190" s="71"/>
      <c r="H190" s="59"/>
      <c r="I190" s="62">
        <f t="shared" si="33"/>
        <v>0</v>
      </c>
      <c r="J190" s="59"/>
      <c r="K190" s="59"/>
      <c r="L190" s="62">
        <f t="shared" si="34"/>
        <v>0</v>
      </c>
      <c r="M190" s="59"/>
      <c r="N190" s="59"/>
      <c r="O190" s="62">
        <f t="shared" si="35"/>
        <v>0</v>
      </c>
      <c r="P190" s="59"/>
      <c r="Q190" s="59"/>
      <c r="R190" s="62">
        <f t="shared" si="36"/>
        <v>0</v>
      </c>
      <c r="S190" s="59"/>
      <c r="T190" s="59"/>
      <c r="U190" s="64">
        <f t="shared" si="37"/>
        <v>0</v>
      </c>
      <c r="V190" s="55">
        <f t="shared" si="38"/>
        <v>0</v>
      </c>
      <c r="W190" s="56">
        <f t="shared" si="39"/>
        <v>0</v>
      </c>
      <c r="X190" s="57">
        <f t="shared" si="40"/>
        <v>0</v>
      </c>
      <c r="Y190" s="75"/>
      <c r="Z190" s="59"/>
      <c r="AA190" s="56">
        <f t="shared" si="41"/>
        <v>0</v>
      </c>
      <c r="AB190" s="59"/>
      <c r="AC190" s="59"/>
      <c r="AD190" s="56">
        <f t="shared" si="42"/>
        <v>0</v>
      </c>
      <c r="AE190" s="58"/>
      <c r="AF190" s="59"/>
      <c r="AG190" s="56">
        <f t="shared" si="43"/>
        <v>0</v>
      </c>
      <c r="AH190" s="59"/>
      <c r="AI190" s="59"/>
      <c r="AJ190" s="57">
        <f t="shared" si="44"/>
        <v>0</v>
      </c>
    </row>
    <row r="191" spans="1:36" ht="15" thickBot="1">
      <c r="A191" s="33">
        <v>171</v>
      </c>
      <c r="B191" s="67" t="s">
        <v>36</v>
      </c>
      <c r="C191" s="66"/>
      <c r="D191" s="55">
        <f t="shared" si="30"/>
        <v>0</v>
      </c>
      <c r="E191" s="56">
        <f t="shared" si="31"/>
        <v>0</v>
      </c>
      <c r="F191" s="57">
        <f t="shared" si="32"/>
        <v>0</v>
      </c>
      <c r="G191" s="71"/>
      <c r="H191" s="59"/>
      <c r="I191" s="62">
        <f t="shared" si="33"/>
        <v>0</v>
      </c>
      <c r="J191" s="59"/>
      <c r="K191" s="59"/>
      <c r="L191" s="62">
        <f t="shared" si="34"/>
        <v>0</v>
      </c>
      <c r="M191" s="59"/>
      <c r="N191" s="59"/>
      <c r="O191" s="62">
        <f t="shared" si="35"/>
        <v>0</v>
      </c>
      <c r="P191" s="59"/>
      <c r="Q191" s="59"/>
      <c r="R191" s="62">
        <f t="shared" si="36"/>
        <v>0</v>
      </c>
      <c r="S191" s="59"/>
      <c r="T191" s="59"/>
      <c r="U191" s="64">
        <f t="shared" si="37"/>
        <v>0</v>
      </c>
      <c r="V191" s="55">
        <f t="shared" si="38"/>
        <v>0</v>
      </c>
      <c r="W191" s="56">
        <f t="shared" si="39"/>
        <v>0</v>
      </c>
      <c r="X191" s="57">
        <f t="shared" si="40"/>
        <v>0</v>
      </c>
      <c r="Y191" s="75"/>
      <c r="Z191" s="59"/>
      <c r="AA191" s="56">
        <f t="shared" si="41"/>
        <v>0</v>
      </c>
      <c r="AB191" s="59"/>
      <c r="AC191" s="59"/>
      <c r="AD191" s="56">
        <f t="shared" si="42"/>
        <v>0</v>
      </c>
      <c r="AE191" s="58"/>
      <c r="AF191" s="59"/>
      <c r="AG191" s="56">
        <f t="shared" si="43"/>
        <v>0</v>
      </c>
      <c r="AH191" s="59"/>
      <c r="AI191" s="59"/>
      <c r="AJ191" s="57">
        <f t="shared" si="44"/>
        <v>0</v>
      </c>
    </row>
    <row r="192" spans="1:36" ht="15" thickBot="1">
      <c r="A192" s="33">
        <v>172</v>
      </c>
      <c r="B192" s="67" t="s">
        <v>36</v>
      </c>
      <c r="C192" s="66"/>
      <c r="D192" s="55">
        <f t="shared" si="30"/>
        <v>0</v>
      </c>
      <c r="E192" s="56">
        <f t="shared" si="31"/>
        <v>0</v>
      </c>
      <c r="F192" s="57">
        <f t="shared" si="32"/>
        <v>0</v>
      </c>
      <c r="G192" s="71"/>
      <c r="H192" s="59"/>
      <c r="I192" s="62">
        <f t="shared" si="33"/>
        <v>0</v>
      </c>
      <c r="J192" s="59"/>
      <c r="K192" s="59"/>
      <c r="L192" s="62">
        <f t="shared" si="34"/>
        <v>0</v>
      </c>
      <c r="M192" s="59"/>
      <c r="N192" s="59"/>
      <c r="O192" s="62">
        <f t="shared" si="35"/>
        <v>0</v>
      </c>
      <c r="P192" s="59"/>
      <c r="Q192" s="59"/>
      <c r="R192" s="62">
        <f t="shared" si="36"/>
        <v>0</v>
      </c>
      <c r="S192" s="59"/>
      <c r="T192" s="59"/>
      <c r="U192" s="64">
        <f t="shared" si="37"/>
        <v>0</v>
      </c>
      <c r="V192" s="55">
        <f t="shared" si="38"/>
        <v>0</v>
      </c>
      <c r="W192" s="56">
        <f t="shared" si="39"/>
        <v>0</v>
      </c>
      <c r="X192" s="57">
        <f t="shared" si="40"/>
        <v>0</v>
      </c>
      <c r="Y192" s="75"/>
      <c r="Z192" s="59"/>
      <c r="AA192" s="56">
        <f t="shared" si="41"/>
        <v>0</v>
      </c>
      <c r="AB192" s="59"/>
      <c r="AC192" s="59"/>
      <c r="AD192" s="56">
        <f t="shared" si="42"/>
        <v>0</v>
      </c>
      <c r="AE192" s="58"/>
      <c r="AF192" s="59"/>
      <c r="AG192" s="56">
        <f t="shared" si="43"/>
        <v>0</v>
      </c>
      <c r="AH192" s="59"/>
      <c r="AI192" s="59"/>
      <c r="AJ192" s="57">
        <f t="shared" si="44"/>
        <v>0</v>
      </c>
    </row>
    <row r="193" spans="1:36" ht="15" thickBot="1">
      <c r="A193" s="33">
        <v>173</v>
      </c>
      <c r="B193" s="67" t="s">
        <v>36</v>
      </c>
      <c r="C193" s="66"/>
      <c r="D193" s="55">
        <f t="shared" si="30"/>
        <v>0</v>
      </c>
      <c r="E193" s="56">
        <f t="shared" si="31"/>
        <v>0</v>
      </c>
      <c r="F193" s="57">
        <f t="shared" si="32"/>
        <v>0</v>
      </c>
      <c r="G193" s="71"/>
      <c r="H193" s="59"/>
      <c r="I193" s="62">
        <f t="shared" si="33"/>
        <v>0</v>
      </c>
      <c r="J193" s="59"/>
      <c r="K193" s="59"/>
      <c r="L193" s="62">
        <f t="shared" si="34"/>
        <v>0</v>
      </c>
      <c r="M193" s="59"/>
      <c r="N193" s="59"/>
      <c r="O193" s="62">
        <f t="shared" si="35"/>
        <v>0</v>
      </c>
      <c r="P193" s="59"/>
      <c r="Q193" s="59"/>
      <c r="R193" s="62">
        <f t="shared" si="36"/>
        <v>0</v>
      </c>
      <c r="S193" s="59"/>
      <c r="T193" s="59"/>
      <c r="U193" s="64">
        <f t="shared" si="37"/>
        <v>0</v>
      </c>
      <c r="V193" s="55">
        <f t="shared" si="38"/>
        <v>0</v>
      </c>
      <c r="W193" s="56">
        <f t="shared" si="39"/>
        <v>0</v>
      </c>
      <c r="X193" s="57">
        <f t="shared" si="40"/>
        <v>0</v>
      </c>
      <c r="Y193" s="75"/>
      <c r="Z193" s="59"/>
      <c r="AA193" s="56">
        <f t="shared" si="41"/>
        <v>0</v>
      </c>
      <c r="AB193" s="59"/>
      <c r="AC193" s="59"/>
      <c r="AD193" s="56">
        <f t="shared" si="42"/>
        <v>0</v>
      </c>
      <c r="AE193" s="58"/>
      <c r="AF193" s="59"/>
      <c r="AG193" s="56">
        <f t="shared" si="43"/>
        <v>0</v>
      </c>
      <c r="AH193" s="59"/>
      <c r="AI193" s="59"/>
      <c r="AJ193" s="57">
        <f t="shared" si="44"/>
        <v>0</v>
      </c>
    </row>
    <row r="194" spans="1:36" ht="15" thickBot="1">
      <c r="A194" s="33">
        <v>174</v>
      </c>
      <c r="B194" s="67" t="s">
        <v>36</v>
      </c>
      <c r="C194" s="66"/>
      <c r="D194" s="55">
        <f t="shared" si="30"/>
        <v>0</v>
      </c>
      <c r="E194" s="56">
        <f t="shared" si="31"/>
        <v>0</v>
      </c>
      <c r="F194" s="57">
        <f t="shared" si="32"/>
        <v>0</v>
      </c>
      <c r="G194" s="71"/>
      <c r="H194" s="59"/>
      <c r="I194" s="62">
        <f t="shared" si="33"/>
        <v>0</v>
      </c>
      <c r="J194" s="59"/>
      <c r="K194" s="59"/>
      <c r="L194" s="62">
        <f t="shared" si="34"/>
        <v>0</v>
      </c>
      <c r="M194" s="59"/>
      <c r="N194" s="59"/>
      <c r="O194" s="62">
        <f t="shared" si="35"/>
        <v>0</v>
      </c>
      <c r="P194" s="59"/>
      <c r="Q194" s="59"/>
      <c r="R194" s="62">
        <f t="shared" si="36"/>
        <v>0</v>
      </c>
      <c r="S194" s="59"/>
      <c r="T194" s="59"/>
      <c r="U194" s="64">
        <f t="shared" si="37"/>
        <v>0</v>
      </c>
      <c r="V194" s="55">
        <f t="shared" si="38"/>
        <v>0</v>
      </c>
      <c r="W194" s="56">
        <f t="shared" si="39"/>
        <v>0</v>
      </c>
      <c r="X194" s="57">
        <f t="shared" si="40"/>
        <v>0</v>
      </c>
      <c r="Y194" s="75"/>
      <c r="Z194" s="59"/>
      <c r="AA194" s="56">
        <f t="shared" si="41"/>
        <v>0</v>
      </c>
      <c r="AB194" s="59"/>
      <c r="AC194" s="59"/>
      <c r="AD194" s="56">
        <f t="shared" si="42"/>
        <v>0</v>
      </c>
      <c r="AE194" s="58"/>
      <c r="AF194" s="59"/>
      <c r="AG194" s="56">
        <f t="shared" si="43"/>
        <v>0</v>
      </c>
      <c r="AH194" s="59"/>
      <c r="AI194" s="59"/>
      <c r="AJ194" s="57">
        <f t="shared" si="44"/>
        <v>0</v>
      </c>
    </row>
    <row r="195" spans="1:36" ht="15" thickBot="1">
      <c r="A195" s="33">
        <v>175</v>
      </c>
      <c r="B195" s="67" t="s">
        <v>36</v>
      </c>
      <c r="C195" s="66"/>
      <c r="D195" s="55">
        <f t="shared" si="30"/>
        <v>0</v>
      </c>
      <c r="E195" s="56">
        <f t="shared" si="31"/>
        <v>0</v>
      </c>
      <c r="F195" s="57">
        <f t="shared" si="32"/>
        <v>0</v>
      </c>
      <c r="G195" s="71"/>
      <c r="H195" s="59"/>
      <c r="I195" s="62">
        <f t="shared" si="33"/>
        <v>0</v>
      </c>
      <c r="J195" s="59"/>
      <c r="K195" s="59"/>
      <c r="L195" s="62">
        <f t="shared" si="34"/>
        <v>0</v>
      </c>
      <c r="M195" s="59"/>
      <c r="N195" s="59"/>
      <c r="O195" s="62">
        <f t="shared" si="35"/>
        <v>0</v>
      </c>
      <c r="P195" s="59"/>
      <c r="Q195" s="59"/>
      <c r="R195" s="62">
        <f t="shared" si="36"/>
        <v>0</v>
      </c>
      <c r="S195" s="59"/>
      <c r="T195" s="59"/>
      <c r="U195" s="64">
        <f t="shared" si="37"/>
        <v>0</v>
      </c>
      <c r="V195" s="55">
        <f t="shared" si="38"/>
        <v>0</v>
      </c>
      <c r="W195" s="56">
        <f t="shared" si="39"/>
        <v>0</v>
      </c>
      <c r="X195" s="57">
        <f t="shared" si="40"/>
        <v>0</v>
      </c>
      <c r="Y195" s="75"/>
      <c r="Z195" s="59"/>
      <c r="AA195" s="56">
        <f t="shared" si="41"/>
        <v>0</v>
      </c>
      <c r="AB195" s="59"/>
      <c r="AC195" s="59"/>
      <c r="AD195" s="56">
        <f t="shared" si="42"/>
        <v>0</v>
      </c>
      <c r="AE195" s="58"/>
      <c r="AF195" s="59"/>
      <c r="AG195" s="56">
        <f t="shared" si="43"/>
        <v>0</v>
      </c>
      <c r="AH195" s="59"/>
      <c r="AI195" s="59"/>
      <c r="AJ195" s="57">
        <f t="shared" si="44"/>
        <v>0</v>
      </c>
    </row>
    <row r="196" spans="1:36" ht="15" thickBot="1">
      <c r="A196" s="33">
        <v>176</v>
      </c>
      <c r="B196" s="67" t="s">
        <v>36</v>
      </c>
      <c r="C196" s="66"/>
      <c r="D196" s="55">
        <f t="shared" si="30"/>
        <v>0</v>
      </c>
      <c r="E196" s="56">
        <f t="shared" si="31"/>
        <v>0</v>
      </c>
      <c r="F196" s="57">
        <f t="shared" si="32"/>
        <v>0</v>
      </c>
      <c r="G196" s="71"/>
      <c r="H196" s="59"/>
      <c r="I196" s="62">
        <f t="shared" si="33"/>
        <v>0</v>
      </c>
      <c r="J196" s="59"/>
      <c r="K196" s="59"/>
      <c r="L196" s="62">
        <f t="shared" si="34"/>
        <v>0</v>
      </c>
      <c r="M196" s="59"/>
      <c r="N196" s="59"/>
      <c r="O196" s="62">
        <f t="shared" si="35"/>
        <v>0</v>
      </c>
      <c r="P196" s="59"/>
      <c r="Q196" s="59"/>
      <c r="R196" s="62">
        <f t="shared" si="36"/>
        <v>0</v>
      </c>
      <c r="S196" s="59"/>
      <c r="T196" s="59"/>
      <c r="U196" s="64">
        <f t="shared" si="37"/>
        <v>0</v>
      </c>
      <c r="V196" s="55">
        <f t="shared" si="38"/>
        <v>0</v>
      </c>
      <c r="W196" s="56">
        <f t="shared" si="39"/>
        <v>0</v>
      </c>
      <c r="X196" s="57">
        <f t="shared" si="40"/>
        <v>0</v>
      </c>
      <c r="Y196" s="75"/>
      <c r="Z196" s="59"/>
      <c r="AA196" s="56">
        <f t="shared" si="41"/>
        <v>0</v>
      </c>
      <c r="AB196" s="59"/>
      <c r="AC196" s="59"/>
      <c r="AD196" s="56">
        <f t="shared" si="42"/>
        <v>0</v>
      </c>
      <c r="AE196" s="58"/>
      <c r="AF196" s="59"/>
      <c r="AG196" s="56">
        <f t="shared" si="43"/>
        <v>0</v>
      </c>
      <c r="AH196" s="59"/>
      <c r="AI196" s="59"/>
      <c r="AJ196" s="57">
        <f t="shared" si="44"/>
        <v>0</v>
      </c>
    </row>
    <row r="197" spans="1:36" ht="15" thickBot="1">
      <c r="A197" s="33">
        <v>177</v>
      </c>
      <c r="B197" s="67" t="s">
        <v>36</v>
      </c>
      <c r="C197" s="66"/>
      <c r="D197" s="55">
        <f t="shared" si="30"/>
        <v>0</v>
      </c>
      <c r="E197" s="56">
        <f t="shared" si="31"/>
        <v>0</v>
      </c>
      <c r="F197" s="57">
        <f t="shared" si="32"/>
        <v>0</v>
      </c>
      <c r="G197" s="71"/>
      <c r="H197" s="59"/>
      <c r="I197" s="62">
        <f t="shared" si="33"/>
        <v>0</v>
      </c>
      <c r="J197" s="59"/>
      <c r="K197" s="59"/>
      <c r="L197" s="62">
        <f t="shared" si="34"/>
        <v>0</v>
      </c>
      <c r="M197" s="59"/>
      <c r="N197" s="59"/>
      <c r="O197" s="62">
        <f t="shared" si="35"/>
        <v>0</v>
      </c>
      <c r="P197" s="59"/>
      <c r="Q197" s="59"/>
      <c r="R197" s="62">
        <f t="shared" si="36"/>
        <v>0</v>
      </c>
      <c r="S197" s="59"/>
      <c r="T197" s="59"/>
      <c r="U197" s="64">
        <f t="shared" si="37"/>
        <v>0</v>
      </c>
      <c r="V197" s="55">
        <f t="shared" si="38"/>
        <v>0</v>
      </c>
      <c r="W197" s="56">
        <f t="shared" si="39"/>
        <v>0</v>
      </c>
      <c r="X197" s="57">
        <f t="shared" si="40"/>
        <v>0</v>
      </c>
      <c r="Y197" s="75"/>
      <c r="Z197" s="59"/>
      <c r="AA197" s="56">
        <f t="shared" si="41"/>
        <v>0</v>
      </c>
      <c r="AB197" s="59"/>
      <c r="AC197" s="59"/>
      <c r="AD197" s="56">
        <f t="shared" si="42"/>
        <v>0</v>
      </c>
      <c r="AE197" s="58"/>
      <c r="AF197" s="59"/>
      <c r="AG197" s="56">
        <f t="shared" si="43"/>
        <v>0</v>
      </c>
      <c r="AH197" s="59"/>
      <c r="AI197" s="59"/>
      <c r="AJ197" s="57">
        <f t="shared" si="44"/>
        <v>0</v>
      </c>
    </row>
    <row r="198" spans="1:36" ht="15" thickBot="1">
      <c r="A198" s="33">
        <v>178</v>
      </c>
      <c r="B198" s="67" t="s">
        <v>36</v>
      </c>
      <c r="C198" s="66"/>
      <c r="D198" s="55">
        <f t="shared" si="30"/>
        <v>0</v>
      </c>
      <c r="E198" s="56">
        <f t="shared" si="31"/>
        <v>0</v>
      </c>
      <c r="F198" s="57">
        <f t="shared" si="32"/>
        <v>0</v>
      </c>
      <c r="G198" s="71"/>
      <c r="H198" s="59"/>
      <c r="I198" s="62">
        <f t="shared" si="33"/>
        <v>0</v>
      </c>
      <c r="J198" s="59"/>
      <c r="K198" s="59"/>
      <c r="L198" s="62">
        <f t="shared" si="34"/>
        <v>0</v>
      </c>
      <c r="M198" s="59"/>
      <c r="N198" s="59"/>
      <c r="O198" s="62">
        <f t="shared" si="35"/>
        <v>0</v>
      </c>
      <c r="P198" s="59"/>
      <c r="Q198" s="59"/>
      <c r="R198" s="62">
        <f t="shared" si="36"/>
        <v>0</v>
      </c>
      <c r="S198" s="59"/>
      <c r="T198" s="59"/>
      <c r="U198" s="64">
        <f t="shared" si="37"/>
        <v>0</v>
      </c>
      <c r="V198" s="55">
        <f t="shared" si="38"/>
        <v>0</v>
      </c>
      <c r="W198" s="56">
        <f t="shared" si="39"/>
        <v>0</v>
      </c>
      <c r="X198" s="57">
        <f t="shared" si="40"/>
        <v>0</v>
      </c>
      <c r="Y198" s="75"/>
      <c r="Z198" s="59"/>
      <c r="AA198" s="56">
        <f t="shared" si="41"/>
        <v>0</v>
      </c>
      <c r="AB198" s="59"/>
      <c r="AC198" s="59"/>
      <c r="AD198" s="56">
        <f t="shared" si="42"/>
        <v>0</v>
      </c>
      <c r="AE198" s="58"/>
      <c r="AF198" s="59"/>
      <c r="AG198" s="56">
        <f t="shared" si="43"/>
        <v>0</v>
      </c>
      <c r="AH198" s="59"/>
      <c r="AI198" s="59"/>
      <c r="AJ198" s="57">
        <f t="shared" si="44"/>
        <v>0</v>
      </c>
    </row>
    <row r="199" spans="1:36" ht="15" thickBot="1">
      <c r="A199" s="33">
        <v>179</v>
      </c>
      <c r="B199" s="67" t="s">
        <v>36</v>
      </c>
      <c r="C199" s="66"/>
      <c r="D199" s="55">
        <f t="shared" si="30"/>
        <v>0</v>
      </c>
      <c r="E199" s="56">
        <f t="shared" si="31"/>
        <v>0</v>
      </c>
      <c r="F199" s="57">
        <f t="shared" si="32"/>
        <v>0</v>
      </c>
      <c r="G199" s="71"/>
      <c r="H199" s="59"/>
      <c r="I199" s="62">
        <f t="shared" si="33"/>
        <v>0</v>
      </c>
      <c r="J199" s="59"/>
      <c r="K199" s="59"/>
      <c r="L199" s="62">
        <f t="shared" si="34"/>
        <v>0</v>
      </c>
      <c r="M199" s="59"/>
      <c r="N199" s="59"/>
      <c r="O199" s="62">
        <f t="shared" si="35"/>
        <v>0</v>
      </c>
      <c r="P199" s="59"/>
      <c r="Q199" s="59"/>
      <c r="R199" s="62">
        <f t="shared" si="36"/>
        <v>0</v>
      </c>
      <c r="S199" s="59"/>
      <c r="T199" s="59"/>
      <c r="U199" s="64">
        <f t="shared" si="37"/>
        <v>0</v>
      </c>
      <c r="V199" s="55">
        <f t="shared" si="38"/>
        <v>0</v>
      </c>
      <c r="W199" s="56">
        <f t="shared" si="39"/>
        <v>0</v>
      </c>
      <c r="X199" s="57">
        <f t="shared" si="40"/>
        <v>0</v>
      </c>
      <c r="Y199" s="75"/>
      <c r="Z199" s="59"/>
      <c r="AA199" s="56">
        <f t="shared" si="41"/>
        <v>0</v>
      </c>
      <c r="AB199" s="59"/>
      <c r="AC199" s="59"/>
      <c r="AD199" s="56">
        <f t="shared" si="42"/>
        <v>0</v>
      </c>
      <c r="AE199" s="58"/>
      <c r="AF199" s="59"/>
      <c r="AG199" s="56">
        <f t="shared" si="43"/>
        <v>0</v>
      </c>
      <c r="AH199" s="59"/>
      <c r="AI199" s="59"/>
      <c r="AJ199" s="57">
        <f t="shared" si="44"/>
        <v>0</v>
      </c>
    </row>
    <row r="200" spans="1:36" ht="15" thickBot="1">
      <c r="A200" s="33">
        <v>180</v>
      </c>
      <c r="B200" s="67" t="s">
        <v>36</v>
      </c>
      <c r="C200" s="66"/>
      <c r="D200" s="55">
        <f t="shared" si="30"/>
        <v>0</v>
      </c>
      <c r="E200" s="56">
        <f t="shared" si="31"/>
        <v>0</v>
      </c>
      <c r="F200" s="57">
        <f t="shared" si="32"/>
        <v>0</v>
      </c>
      <c r="G200" s="71"/>
      <c r="H200" s="59"/>
      <c r="I200" s="62">
        <f t="shared" si="33"/>
        <v>0</v>
      </c>
      <c r="J200" s="59"/>
      <c r="K200" s="59"/>
      <c r="L200" s="62">
        <f t="shared" si="34"/>
        <v>0</v>
      </c>
      <c r="M200" s="59"/>
      <c r="N200" s="59"/>
      <c r="O200" s="62">
        <f t="shared" si="35"/>
        <v>0</v>
      </c>
      <c r="P200" s="59"/>
      <c r="Q200" s="59"/>
      <c r="R200" s="62">
        <f t="shared" si="36"/>
        <v>0</v>
      </c>
      <c r="S200" s="59"/>
      <c r="T200" s="59"/>
      <c r="U200" s="64">
        <f t="shared" si="37"/>
        <v>0</v>
      </c>
      <c r="V200" s="55">
        <f t="shared" si="38"/>
        <v>0</v>
      </c>
      <c r="W200" s="56">
        <f t="shared" si="39"/>
        <v>0</v>
      </c>
      <c r="X200" s="57">
        <f t="shared" si="40"/>
        <v>0</v>
      </c>
      <c r="Y200" s="75"/>
      <c r="Z200" s="59"/>
      <c r="AA200" s="56">
        <f t="shared" si="41"/>
        <v>0</v>
      </c>
      <c r="AB200" s="59"/>
      <c r="AC200" s="59"/>
      <c r="AD200" s="56">
        <f t="shared" si="42"/>
        <v>0</v>
      </c>
      <c r="AE200" s="58"/>
      <c r="AF200" s="59"/>
      <c r="AG200" s="56">
        <f t="shared" si="43"/>
        <v>0</v>
      </c>
      <c r="AH200" s="59"/>
      <c r="AI200" s="59"/>
      <c r="AJ200" s="57">
        <f t="shared" si="44"/>
        <v>0</v>
      </c>
    </row>
    <row r="201" spans="1:36" ht="15" thickBot="1">
      <c r="A201" s="33">
        <v>181</v>
      </c>
      <c r="B201" s="67" t="s">
        <v>36</v>
      </c>
      <c r="C201" s="66"/>
      <c r="D201" s="55">
        <f t="shared" si="30"/>
        <v>0</v>
      </c>
      <c r="E201" s="56">
        <f t="shared" si="31"/>
        <v>0</v>
      </c>
      <c r="F201" s="57">
        <f t="shared" si="32"/>
        <v>0</v>
      </c>
      <c r="G201" s="71"/>
      <c r="H201" s="59"/>
      <c r="I201" s="62">
        <f t="shared" si="33"/>
        <v>0</v>
      </c>
      <c r="J201" s="59"/>
      <c r="K201" s="59"/>
      <c r="L201" s="62">
        <f t="shared" si="34"/>
        <v>0</v>
      </c>
      <c r="M201" s="59"/>
      <c r="N201" s="59"/>
      <c r="O201" s="62">
        <f t="shared" si="35"/>
        <v>0</v>
      </c>
      <c r="P201" s="59"/>
      <c r="Q201" s="59"/>
      <c r="R201" s="62">
        <f t="shared" si="36"/>
        <v>0</v>
      </c>
      <c r="S201" s="59"/>
      <c r="T201" s="59"/>
      <c r="U201" s="64">
        <f t="shared" si="37"/>
        <v>0</v>
      </c>
      <c r="V201" s="55">
        <f t="shared" si="38"/>
        <v>0</v>
      </c>
      <c r="W201" s="56">
        <f t="shared" si="39"/>
        <v>0</v>
      </c>
      <c r="X201" s="57">
        <f t="shared" si="40"/>
        <v>0</v>
      </c>
      <c r="Y201" s="75"/>
      <c r="Z201" s="59"/>
      <c r="AA201" s="56">
        <f t="shared" si="41"/>
        <v>0</v>
      </c>
      <c r="AB201" s="59"/>
      <c r="AC201" s="59"/>
      <c r="AD201" s="56">
        <f t="shared" si="42"/>
        <v>0</v>
      </c>
      <c r="AE201" s="58"/>
      <c r="AF201" s="59"/>
      <c r="AG201" s="56">
        <f t="shared" si="43"/>
        <v>0</v>
      </c>
      <c r="AH201" s="59"/>
      <c r="AI201" s="59"/>
      <c r="AJ201" s="57">
        <f t="shared" si="44"/>
        <v>0</v>
      </c>
    </row>
    <row r="202" spans="1:36" ht="15" thickBot="1">
      <c r="A202" s="33">
        <v>182</v>
      </c>
      <c r="B202" s="67" t="s">
        <v>36</v>
      </c>
      <c r="C202" s="66"/>
      <c r="D202" s="55">
        <f t="shared" si="30"/>
        <v>0</v>
      </c>
      <c r="E202" s="56">
        <f t="shared" si="31"/>
        <v>0</v>
      </c>
      <c r="F202" s="57">
        <f t="shared" si="32"/>
        <v>0</v>
      </c>
      <c r="G202" s="71"/>
      <c r="H202" s="59"/>
      <c r="I202" s="62">
        <f t="shared" si="33"/>
        <v>0</v>
      </c>
      <c r="J202" s="59"/>
      <c r="K202" s="59"/>
      <c r="L202" s="62">
        <f t="shared" si="34"/>
        <v>0</v>
      </c>
      <c r="M202" s="59"/>
      <c r="N202" s="59"/>
      <c r="O202" s="62">
        <f t="shared" si="35"/>
        <v>0</v>
      </c>
      <c r="P202" s="59"/>
      <c r="Q202" s="59"/>
      <c r="R202" s="62">
        <f t="shared" si="36"/>
        <v>0</v>
      </c>
      <c r="S202" s="59"/>
      <c r="T202" s="59"/>
      <c r="U202" s="64">
        <f t="shared" si="37"/>
        <v>0</v>
      </c>
      <c r="V202" s="55">
        <f t="shared" si="38"/>
        <v>0</v>
      </c>
      <c r="W202" s="56">
        <f t="shared" si="39"/>
        <v>0</v>
      </c>
      <c r="X202" s="57">
        <f t="shared" si="40"/>
        <v>0</v>
      </c>
      <c r="Y202" s="75"/>
      <c r="Z202" s="59"/>
      <c r="AA202" s="56">
        <f t="shared" si="41"/>
        <v>0</v>
      </c>
      <c r="AB202" s="59"/>
      <c r="AC202" s="59"/>
      <c r="AD202" s="56">
        <f t="shared" si="42"/>
        <v>0</v>
      </c>
      <c r="AE202" s="58"/>
      <c r="AF202" s="59"/>
      <c r="AG202" s="56">
        <f t="shared" si="43"/>
        <v>0</v>
      </c>
      <c r="AH202" s="59"/>
      <c r="AI202" s="59"/>
      <c r="AJ202" s="57">
        <f t="shared" si="44"/>
        <v>0</v>
      </c>
    </row>
    <row r="203" spans="1:36" ht="15" thickBot="1">
      <c r="A203" s="33">
        <v>183</v>
      </c>
      <c r="B203" s="67" t="s">
        <v>36</v>
      </c>
      <c r="C203" s="66"/>
      <c r="D203" s="55">
        <f t="shared" si="30"/>
        <v>0</v>
      </c>
      <c r="E203" s="56">
        <f t="shared" si="31"/>
        <v>0</v>
      </c>
      <c r="F203" s="57">
        <f t="shared" si="32"/>
        <v>0</v>
      </c>
      <c r="G203" s="71"/>
      <c r="H203" s="59"/>
      <c r="I203" s="62">
        <f t="shared" si="33"/>
        <v>0</v>
      </c>
      <c r="J203" s="59"/>
      <c r="K203" s="59"/>
      <c r="L203" s="62">
        <f t="shared" si="34"/>
        <v>0</v>
      </c>
      <c r="M203" s="59"/>
      <c r="N203" s="59"/>
      <c r="O203" s="62">
        <f t="shared" si="35"/>
        <v>0</v>
      </c>
      <c r="P203" s="59"/>
      <c r="Q203" s="59"/>
      <c r="R203" s="62">
        <f t="shared" si="36"/>
        <v>0</v>
      </c>
      <c r="S203" s="59"/>
      <c r="T203" s="59"/>
      <c r="U203" s="64">
        <f t="shared" si="37"/>
        <v>0</v>
      </c>
      <c r="V203" s="55">
        <f t="shared" si="38"/>
        <v>0</v>
      </c>
      <c r="W203" s="56">
        <f t="shared" si="39"/>
        <v>0</v>
      </c>
      <c r="X203" s="57">
        <f t="shared" si="40"/>
        <v>0</v>
      </c>
      <c r="Y203" s="75"/>
      <c r="Z203" s="59"/>
      <c r="AA203" s="56">
        <f t="shared" si="41"/>
        <v>0</v>
      </c>
      <c r="AB203" s="59"/>
      <c r="AC203" s="59"/>
      <c r="AD203" s="56">
        <f t="shared" si="42"/>
        <v>0</v>
      </c>
      <c r="AE203" s="58"/>
      <c r="AF203" s="59"/>
      <c r="AG203" s="56">
        <f t="shared" si="43"/>
        <v>0</v>
      </c>
      <c r="AH203" s="59"/>
      <c r="AI203" s="59"/>
      <c r="AJ203" s="57">
        <f t="shared" si="44"/>
        <v>0</v>
      </c>
    </row>
    <row r="204" spans="1:36" ht="15" thickBot="1">
      <c r="A204" s="33">
        <v>184</v>
      </c>
      <c r="B204" s="67" t="s">
        <v>36</v>
      </c>
      <c r="C204" s="66"/>
      <c r="D204" s="55">
        <f t="shared" si="30"/>
        <v>0</v>
      </c>
      <c r="E204" s="56">
        <f t="shared" si="31"/>
        <v>0</v>
      </c>
      <c r="F204" s="57">
        <f t="shared" si="32"/>
        <v>0</v>
      </c>
      <c r="G204" s="71"/>
      <c r="H204" s="59"/>
      <c r="I204" s="62">
        <f t="shared" si="33"/>
        <v>0</v>
      </c>
      <c r="J204" s="59"/>
      <c r="K204" s="59"/>
      <c r="L204" s="62">
        <f t="shared" si="34"/>
        <v>0</v>
      </c>
      <c r="M204" s="59"/>
      <c r="N204" s="59"/>
      <c r="O204" s="62">
        <f t="shared" si="35"/>
        <v>0</v>
      </c>
      <c r="P204" s="59"/>
      <c r="Q204" s="59"/>
      <c r="R204" s="62">
        <f t="shared" si="36"/>
        <v>0</v>
      </c>
      <c r="S204" s="59"/>
      <c r="T204" s="59"/>
      <c r="U204" s="64">
        <f t="shared" si="37"/>
        <v>0</v>
      </c>
      <c r="V204" s="55">
        <f t="shared" si="38"/>
        <v>0</v>
      </c>
      <c r="W204" s="56">
        <f t="shared" si="39"/>
        <v>0</v>
      </c>
      <c r="X204" s="57">
        <f t="shared" si="40"/>
        <v>0</v>
      </c>
      <c r="Y204" s="75"/>
      <c r="Z204" s="59"/>
      <c r="AA204" s="56">
        <f t="shared" si="41"/>
        <v>0</v>
      </c>
      <c r="AB204" s="59"/>
      <c r="AC204" s="59"/>
      <c r="AD204" s="56">
        <f t="shared" si="42"/>
        <v>0</v>
      </c>
      <c r="AE204" s="58"/>
      <c r="AF204" s="59"/>
      <c r="AG204" s="56">
        <f t="shared" si="43"/>
        <v>0</v>
      </c>
      <c r="AH204" s="59"/>
      <c r="AI204" s="59"/>
      <c r="AJ204" s="57">
        <f t="shared" si="44"/>
        <v>0</v>
      </c>
    </row>
    <row r="205" spans="1:36" ht="15" thickBot="1">
      <c r="A205" s="33">
        <v>185</v>
      </c>
      <c r="B205" s="67" t="s">
        <v>36</v>
      </c>
      <c r="C205" s="66"/>
      <c r="D205" s="55">
        <f t="shared" si="30"/>
        <v>0</v>
      </c>
      <c r="E205" s="56">
        <f t="shared" si="31"/>
        <v>0</v>
      </c>
      <c r="F205" s="57">
        <f t="shared" si="32"/>
        <v>0</v>
      </c>
      <c r="G205" s="71"/>
      <c r="H205" s="59"/>
      <c r="I205" s="62">
        <f t="shared" si="33"/>
        <v>0</v>
      </c>
      <c r="J205" s="59"/>
      <c r="K205" s="59"/>
      <c r="L205" s="62">
        <f t="shared" si="34"/>
        <v>0</v>
      </c>
      <c r="M205" s="59"/>
      <c r="N205" s="59"/>
      <c r="O205" s="62">
        <f t="shared" si="35"/>
        <v>0</v>
      </c>
      <c r="P205" s="59"/>
      <c r="Q205" s="59"/>
      <c r="R205" s="62">
        <f t="shared" si="36"/>
        <v>0</v>
      </c>
      <c r="S205" s="59"/>
      <c r="T205" s="59"/>
      <c r="U205" s="64">
        <f t="shared" si="37"/>
        <v>0</v>
      </c>
      <c r="V205" s="55">
        <f t="shared" si="38"/>
        <v>0</v>
      </c>
      <c r="W205" s="56">
        <f t="shared" si="39"/>
        <v>0</v>
      </c>
      <c r="X205" s="57">
        <f t="shared" si="40"/>
        <v>0</v>
      </c>
      <c r="Y205" s="75"/>
      <c r="Z205" s="59"/>
      <c r="AA205" s="56">
        <f t="shared" si="41"/>
        <v>0</v>
      </c>
      <c r="AB205" s="59"/>
      <c r="AC205" s="59"/>
      <c r="AD205" s="56">
        <f t="shared" si="42"/>
        <v>0</v>
      </c>
      <c r="AE205" s="58"/>
      <c r="AF205" s="59"/>
      <c r="AG205" s="56">
        <f t="shared" si="43"/>
        <v>0</v>
      </c>
      <c r="AH205" s="59"/>
      <c r="AI205" s="59"/>
      <c r="AJ205" s="57">
        <f t="shared" si="44"/>
        <v>0</v>
      </c>
    </row>
    <row r="206" spans="1:36" ht="14.25">
      <c r="A206" s="33">
        <v>186</v>
      </c>
      <c r="B206" s="67" t="s">
        <v>36</v>
      </c>
      <c r="C206" s="66"/>
      <c r="D206" s="55">
        <f t="shared" si="30"/>
        <v>0</v>
      </c>
      <c r="E206" s="56">
        <f t="shared" si="31"/>
        <v>0</v>
      </c>
      <c r="F206" s="57">
        <f t="shared" si="32"/>
        <v>0</v>
      </c>
      <c r="G206" s="71"/>
      <c r="H206" s="59"/>
      <c r="I206" s="62">
        <f t="shared" si="33"/>
        <v>0</v>
      </c>
      <c r="J206" s="59"/>
      <c r="K206" s="59"/>
      <c r="L206" s="62">
        <f t="shared" si="34"/>
        <v>0</v>
      </c>
      <c r="M206" s="59"/>
      <c r="N206" s="59"/>
      <c r="O206" s="62">
        <f t="shared" si="35"/>
        <v>0</v>
      </c>
      <c r="P206" s="59"/>
      <c r="Q206" s="59"/>
      <c r="R206" s="62">
        <f t="shared" si="36"/>
        <v>0</v>
      </c>
      <c r="S206" s="59"/>
      <c r="T206" s="59"/>
      <c r="U206" s="64">
        <f t="shared" si="37"/>
        <v>0</v>
      </c>
      <c r="V206" s="55">
        <f t="shared" si="38"/>
        <v>0</v>
      </c>
      <c r="W206" s="56">
        <f t="shared" si="39"/>
        <v>0</v>
      </c>
      <c r="X206" s="57">
        <f t="shared" si="40"/>
        <v>0</v>
      </c>
      <c r="Y206" s="75"/>
      <c r="Z206" s="59"/>
      <c r="AA206" s="56">
        <f t="shared" si="41"/>
        <v>0</v>
      </c>
      <c r="AB206" s="59"/>
      <c r="AC206" s="59"/>
      <c r="AD206" s="56">
        <f t="shared" si="42"/>
        <v>0</v>
      </c>
      <c r="AE206" s="58"/>
      <c r="AF206" s="59"/>
      <c r="AG206" s="56">
        <f t="shared" si="43"/>
        <v>0</v>
      </c>
      <c r="AH206" s="59"/>
      <c r="AI206" s="59"/>
      <c r="AJ206" s="57">
        <f t="shared" si="44"/>
        <v>0</v>
      </c>
    </row>
    <row r="207" spans="1:36" ht="14.25">
      <c r="A207" s="33">
        <v>187</v>
      </c>
      <c r="B207" s="67" t="s">
        <v>36</v>
      </c>
      <c r="C207" s="66"/>
      <c r="D207" s="55">
        <f t="shared" si="30"/>
        <v>0</v>
      </c>
      <c r="E207" s="56">
        <f t="shared" si="31"/>
        <v>0</v>
      </c>
      <c r="F207" s="57">
        <f t="shared" si="32"/>
        <v>0</v>
      </c>
      <c r="G207" s="71"/>
      <c r="H207" s="59"/>
      <c r="I207" s="62">
        <f t="shared" si="33"/>
        <v>0</v>
      </c>
      <c r="J207" s="59"/>
      <c r="K207" s="59"/>
      <c r="L207" s="62">
        <f t="shared" si="34"/>
        <v>0</v>
      </c>
      <c r="M207" s="59"/>
      <c r="N207" s="59"/>
      <c r="O207" s="62">
        <f t="shared" si="35"/>
        <v>0</v>
      </c>
      <c r="P207" s="59"/>
      <c r="Q207" s="59"/>
      <c r="R207" s="62">
        <f t="shared" si="36"/>
        <v>0</v>
      </c>
      <c r="S207" s="59"/>
      <c r="T207" s="59"/>
      <c r="U207" s="64">
        <f t="shared" si="37"/>
        <v>0</v>
      </c>
      <c r="V207" s="55">
        <f t="shared" si="38"/>
        <v>0</v>
      </c>
      <c r="W207" s="56">
        <f t="shared" si="39"/>
        <v>0</v>
      </c>
      <c r="X207" s="57">
        <f t="shared" si="40"/>
        <v>0</v>
      </c>
      <c r="Y207" s="75"/>
      <c r="Z207" s="59"/>
      <c r="AA207" s="56">
        <f t="shared" si="41"/>
        <v>0</v>
      </c>
      <c r="AB207" s="59"/>
      <c r="AC207" s="59"/>
      <c r="AD207" s="56">
        <f t="shared" si="42"/>
        <v>0</v>
      </c>
      <c r="AE207" s="59"/>
      <c r="AF207" s="59"/>
      <c r="AG207" s="56">
        <f t="shared" si="43"/>
        <v>0</v>
      </c>
      <c r="AH207" s="59"/>
      <c r="AI207" s="59"/>
      <c r="AJ207" s="57">
        <f t="shared" si="44"/>
        <v>0</v>
      </c>
    </row>
    <row r="208" spans="1:36" ht="14.25">
      <c r="A208" s="33">
        <v>188</v>
      </c>
      <c r="B208" s="67" t="s">
        <v>36</v>
      </c>
      <c r="C208" s="66"/>
      <c r="D208" s="55">
        <f t="shared" si="30"/>
        <v>0</v>
      </c>
      <c r="E208" s="56">
        <f t="shared" si="31"/>
        <v>0</v>
      </c>
      <c r="F208" s="57">
        <f t="shared" si="32"/>
        <v>0</v>
      </c>
      <c r="G208" s="71"/>
      <c r="H208" s="59"/>
      <c r="I208" s="62">
        <f t="shared" si="33"/>
        <v>0</v>
      </c>
      <c r="J208" s="59"/>
      <c r="K208" s="59"/>
      <c r="L208" s="62">
        <f t="shared" si="34"/>
        <v>0</v>
      </c>
      <c r="M208" s="59"/>
      <c r="N208" s="59"/>
      <c r="O208" s="62">
        <f t="shared" si="35"/>
        <v>0</v>
      </c>
      <c r="P208" s="59"/>
      <c r="Q208" s="59"/>
      <c r="R208" s="62">
        <f t="shared" si="36"/>
        <v>0</v>
      </c>
      <c r="S208" s="59"/>
      <c r="T208" s="59"/>
      <c r="U208" s="64">
        <f t="shared" si="37"/>
        <v>0</v>
      </c>
      <c r="V208" s="55">
        <f t="shared" si="38"/>
        <v>0</v>
      </c>
      <c r="W208" s="56">
        <f t="shared" si="39"/>
        <v>0</v>
      </c>
      <c r="X208" s="57">
        <f t="shared" si="40"/>
        <v>0</v>
      </c>
      <c r="Y208" s="75"/>
      <c r="Z208" s="59"/>
      <c r="AA208" s="56">
        <f t="shared" si="41"/>
        <v>0</v>
      </c>
      <c r="AB208" s="59"/>
      <c r="AC208" s="59"/>
      <c r="AD208" s="56">
        <f t="shared" si="42"/>
        <v>0</v>
      </c>
      <c r="AE208" s="59"/>
      <c r="AF208" s="59"/>
      <c r="AG208" s="56">
        <f t="shared" si="43"/>
        <v>0</v>
      </c>
      <c r="AH208" s="59"/>
      <c r="AI208" s="59"/>
      <c r="AJ208" s="57">
        <f t="shared" si="44"/>
        <v>0</v>
      </c>
    </row>
    <row r="209" spans="1:36" ht="14.25">
      <c r="A209" s="33">
        <v>189</v>
      </c>
      <c r="B209" s="67" t="s">
        <v>36</v>
      </c>
      <c r="C209" s="66"/>
      <c r="D209" s="55">
        <f t="shared" si="30"/>
        <v>0</v>
      </c>
      <c r="E209" s="56">
        <f t="shared" si="31"/>
        <v>0</v>
      </c>
      <c r="F209" s="57">
        <f t="shared" si="32"/>
        <v>0</v>
      </c>
      <c r="G209" s="71"/>
      <c r="H209" s="59"/>
      <c r="I209" s="62">
        <f t="shared" si="33"/>
        <v>0</v>
      </c>
      <c r="J209" s="59"/>
      <c r="K209" s="59"/>
      <c r="L209" s="62">
        <f t="shared" si="34"/>
        <v>0</v>
      </c>
      <c r="M209" s="59"/>
      <c r="N209" s="59"/>
      <c r="O209" s="62">
        <f t="shared" si="35"/>
        <v>0</v>
      </c>
      <c r="P209" s="59"/>
      <c r="Q209" s="59"/>
      <c r="R209" s="62">
        <f t="shared" si="36"/>
        <v>0</v>
      </c>
      <c r="S209" s="59"/>
      <c r="T209" s="59"/>
      <c r="U209" s="64">
        <f t="shared" si="37"/>
        <v>0</v>
      </c>
      <c r="V209" s="55">
        <f t="shared" si="38"/>
        <v>0</v>
      </c>
      <c r="W209" s="56">
        <f t="shared" si="39"/>
        <v>0</v>
      </c>
      <c r="X209" s="57">
        <f t="shared" si="40"/>
        <v>0</v>
      </c>
      <c r="Y209" s="75"/>
      <c r="Z209" s="59"/>
      <c r="AA209" s="56">
        <f t="shared" si="41"/>
        <v>0</v>
      </c>
      <c r="AB209" s="59"/>
      <c r="AC209" s="59"/>
      <c r="AD209" s="56">
        <f t="shared" si="42"/>
        <v>0</v>
      </c>
      <c r="AE209" s="59"/>
      <c r="AF209" s="59"/>
      <c r="AG209" s="56">
        <f t="shared" si="43"/>
        <v>0</v>
      </c>
      <c r="AH209" s="59"/>
      <c r="AI209" s="59"/>
      <c r="AJ209" s="57">
        <f t="shared" si="44"/>
        <v>0</v>
      </c>
    </row>
    <row r="210" spans="1:36" ht="14.25">
      <c r="A210" s="33">
        <v>190</v>
      </c>
      <c r="B210" s="67" t="s">
        <v>36</v>
      </c>
      <c r="C210" s="66"/>
      <c r="D210" s="55">
        <f t="shared" si="30"/>
        <v>0</v>
      </c>
      <c r="E210" s="56">
        <f t="shared" si="31"/>
        <v>0</v>
      </c>
      <c r="F210" s="57">
        <f t="shared" si="32"/>
        <v>0</v>
      </c>
      <c r="G210" s="71"/>
      <c r="H210" s="59"/>
      <c r="I210" s="62">
        <f t="shared" si="33"/>
        <v>0</v>
      </c>
      <c r="J210" s="59"/>
      <c r="K210" s="59"/>
      <c r="L210" s="62">
        <f t="shared" si="34"/>
        <v>0</v>
      </c>
      <c r="M210" s="59"/>
      <c r="N210" s="59"/>
      <c r="O210" s="62">
        <f t="shared" si="35"/>
        <v>0</v>
      </c>
      <c r="P210" s="59"/>
      <c r="Q210" s="59"/>
      <c r="R210" s="62">
        <f t="shared" si="36"/>
        <v>0</v>
      </c>
      <c r="S210" s="59"/>
      <c r="T210" s="59"/>
      <c r="U210" s="64">
        <f t="shared" si="37"/>
        <v>0</v>
      </c>
      <c r="V210" s="55">
        <f t="shared" si="38"/>
        <v>0</v>
      </c>
      <c r="W210" s="56">
        <f t="shared" si="39"/>
        <v>0</v>
      </c>
      <c r="X210" s="57">
        <f t="shared" si="40"/>
        <v>0</v>
      </c>
      <c r="Y210" s="75"/>
      <c r="Z210" s="59"/>
      <c r="AA210" s="56">
        <f t="shared" si="41"/>
        <v>0</v>
      </c>
      <c r="AB210" s="59"/>
      <c r="AC210" s="59"/>
      <c r="AD210" s="56">
        <f t="shared" si="42"/>
        <v>0</v>
      </c>
      <c r="AE210" s="59"/>
      <c r="AF210" s="59"/>
      <c r="AG210" s="56">
        <f t="shared" si="43"/>
        <v>0</v>
      </c>
      <c r="AH210" s="59"/>
      <c r="AI210" s="59"/>
      <c r="AJ210" s="57">
        <f t="shared" si="44"/>
        <v>0</v>
      </c>
    </row>
    <row r="211" spans="1:36" ht="14.25">
      <c r="A211" s="33">
        <v>191</v>
      </c>
      <c r="B211" s="67" t="s">
        <v>36</v>
      </c>
      <c r="C211" s="66"/>
      <c r="D211" s="55">
        <f t="shared" si="30"/>
        <v>0</v>
      </c>
      <c r="E211" s="56">
        <f t="shared" si="31"/>
        <v>0</v>
      </c>
      <c r="F211" s="57">
        <f t="shared" si="32"/>
        <v>0</v>
      </c>
      <c r="G211" s="71"/>
      <c r="H211" s="59"/>
      <c r="I211" s="62">
        <f t="shared" si="33"/>
        <v>0</v>
      </c>
      <c r="J211" s="59"/>
      <c r="K211" s="59"/>
      <c r="L211" s="62">
        <f t="shared" si="34"/>
        <v>0</v>
      </c>
      <c r="M211" s="59"/>
      <c r="N211" s="59"/>
      <c r="O211" s="62">
        <f t="shared" si="35"/>
        <v>0</v>
      </c>
      <c r="P211" s="59"/>
      <c r="Q211" s="59"/>
      <c r="R211" s="62">
        <f t="shared" si="36"/>
        <v>0</v>
      </c>
      <c r="S211" s="59"/>
      <c r="T211" s="59"/>
      <c r="U211" s="64">
        <f t="shared" si="37"/>
        <v>0</v>
      </c>
      <c r="V211" s="55">
        <f t="shared" si="38"/>
        <v>0</v>
      </c>
      <c r="W211" s="56">
        <f t="shared" si="39"/>
        <v>0</v>
      </c>
      <c r="X211" s="57">
        <f t="shared" si="40"/>
        <v>0</v>
      </c>
      <c r="Y211" s="75"/>
      <c r="Z211" s="59"/>
      <c r="AA211" s="56">
        <f t="shared" si="41"/>
        <v>0</v>
      </c>
      <c r="AB211" s="59"/>
      <c r="AC211" s="59"/>
      <c r="AD211" s="56">
        <f t="shared" si="42"/>
        <v>0</v>
      </c>
      <c r="AE211" s="59"/>
      <c r="AF211" s="59"/>
      <c r="AG211" s="56">
        <f t="shared" si="43"/>
        <v>0</v>
      </c>
      <c r="AH211" s="59"/>
      <c r="AI211" s="59"/>
      <c r="AJ211" s="57">
        <f t="shared" si="44"/>
        <v>0</v>
      </c>
    </row>
    <row r="212" spans="1:36" ht="14.25">
      <c r="A212" s="33">
        <v>192</v>
      </c>
      <c r="B212" s="67" t="s">
        <v>36</v>
      </c>
      <c r="C212" s="66"/>
      <c r="D212" s="55">
        <f t="shared" si="30"/>
        <v>0</v>
      </c>
      <c r="E212" s="56">
        <f t="shared" si="31"/>
        <v>0</v>
      </c>
      <c r="F212" s="57">
        <f t="shared" si="32"/>
        <v>0</v>
      </c>
      <c r="G212" s="71"/>
      <c r="H212" s="59"/>
      <c r="I212" s="62">
        <f t="shared" si="33"/>
        <v>0</v>
      </c>
      <c r="J212" s="59"/>
      <c r="K212" s="59"/>
      <c r="L212" s="62">
        <f t="shared" si="34"/>
        <v>0</v>
      </c>
      <c r="M212" s="59"/>
      <c r="N212" s="59"/>
      <c r="O212" s="62">
        <f t="shared" si="35"/>
        <v>0</v>
      </c>
      <c r="P212" s="59"/>
      <c r="Q212" s="59"/>
      <c r="R212" s="62">
        <f t="shared" si="36"/>
        <v>0</v>
      </c>
      <c r="S212" s="59"/>
      <c r="T212" s="59"/>
      <c r="U212" s="64">
        <f t="shared" si="37"/>
        <v>0</v>
      </c>
      <c r="V212" s="55">
        <f t="shared" si="38"/>
        <v>0</v>
      </c>
      <c r="W212" s="56">
        <f t="shared" si="39"/>
        <v>0</v>
      </c>
      <c r="X212" s="57">
        <f t="shared" si="40"/>
        <v>0</v>
      </c>
      <c r="Y212" s="75"/>
      <c r="Z212" s="59"/>
      <c r="AA212" s="56">
        <f t="shared" si="41"/>
        <v>0</v>
      </c>
      <c r="AB212" s="59"/>
      <c r="AC212" s="59"/>
      <c r="AD212" s="56">
        <f t="shared" si="42"/>
        <v>0</v>
      </c>
      <c r="AE212" s="59"/>
      <c r="AF212" s="59"/>
      <c r="AG212" s="56">
        <f t="shared" si="43"/>
        <v>0</v>
      </c>
      <c r="AH212" s="59"/>
      <c r="AI212" s="59"/>
      <c r="AJ212" s="57">
        <f t="shared" si="44"/>
        <v>0</v>
      </c>
    </row>
    <row r="213" spans="1:36" ht="14.25">
      <c r="A213" s="33">
        <v>193</v>
      </c>
      <c r="B213" s="67" t="s">
        <v>36</v>
      </c>
      <c r="C213" s="66"/>
      <c r="D213" s="55">
        <f t="shared" si="30"/>
        <v>0</v>
      </c>
      <c r="E213" s="56">
        <f t="shared" si="31"/>
        <v>0</v>
      </c>
      <c r="F213" s="57">
        <f t="shared" si="32"/>
        <v>0</v>
      </c>
      <c r="G213" s="71"/>
      <c r="H213" s="59"/>
      <c r="I213" s="62">
        <f t="shared" si="33"/>
        <v>0</v>
      </c>
      <c r="J213" s="59"/>
      <c r="K213" s="59"/>
      <c r="L213" s="62">
        <f t="shared" si="34"/>
        <v>0</v>
      </c>
      <c r="M213" s="59"/>
      <c r="N213" s="59"/>
      <c r="O213" s="62">
        <f t="shared" si="35"/>
        <v>0</v>
      </c>
      <c r="P213" s="59"/>
      <c r="Q213" s="59"/>
      <c r="R213" s="62">
        <f t="shared" si="36"/>
        <v>0</v>
      </c>
      <c r="S213" s="59"/>
      <c r="T213" s="59"/>
      <c r="U213" s="64">
        <f t="shared" si="37"/>
        <v>0</v>
      </c>
      <c r="V213" s="55">
        <f t="shared" si="38"/>
        <v>0</v>
      </c>
      <c r="W213" s="56">
        <f t="shared" si="39"/>
        <v>0</v>
      </c>
      <c r="X213" s="57">
        <f t="shared" si="40"/>
        <v>0</v>
      </c>
      <c r="Y213" s="75"/>
      <c r="Z213" s="59"/>
      <c r="AA213" s="56">
        <f t="shared" si="41"/>
        <v>0</v>
      </c>
      <c r="AB213" s="59"/>
      <c r="AC213" s="59"/>
      <c r="AD213" s="56">
        <f t="shared" si="42"/>
        <v>0</v>
      </c>
      <c r="AE213" s="59"/>
      <c r="AF213" s="59"/>
      <c r="AG213" s="56">
        <f t="shared" si="43"/>
        <v>0</v>
      </c>
      <c r="AH213" s="59"/>
      <c r="AI213" s="59"/>
      <c r="AJ213" s="57">
        <f t="shared" si="44"/>
        <v>0</v>
      </c>
    </row>
    <row r="214" spans="1:36" ht="14.25">
      <c r="A214" s="33">
        <v>194</v>
      </c>
      <c r="B214" s="67" t="s">
        <v>36</v>
      </c>
      <c r="C214" s="66"/>
      <c r="D214" s="55">
        <f t="shared" ref="D214:D250" si="45">SUM(G214+J214+M214+P214+S214)</f>
        <v>0</v>
      </c>
      <c r="E214" s="56">
        <f t="shared" ref="E214:E250" si="46">SUM(H214+K214+N214+Q214+T214)</f>
        <v>0</v>
      </c>
      <c r="F214" s="57">
        <f t="shared" ref="F214:F250" si="47">D214-E214</f>
        <v>0</v>
      </c>
      <c r="G214" s="71"/>
      <c r="H214" s="59"/>
      <c r="I214" s="62">
        <f t="shared" ref="I214:I250" si="48">G214-H214</f>
        <v>0</v>
      </c>
      <c r="J214" s="59"/>
      <c r="K214" s="59"/>
      <c r="L214" s="62">
        <f t="shared" ref="L214:L250" si="49">J214-K214</f>
        <v>0</v>
      </c>
      <c r="M214" s="59"/>
      <c r="N214" s="59"/>
      <c r="O214" s="62">
        <f t="shared" ref="O214:O250" si="50">M214-N214</f>
        <v>0</v>
      </c>
      <c r="P214" s="59"/>
      <c r="Q214" s="59"/>
      <c r="R214" s="62">
        <f t="shared" ref="R214:R250" si="51">P214-Q214</f>
        <v>0</v>
      </c>
      <c r="S214" s="59"/>
      <c r="T214" s="59"/>
      <c r="U214" s="64">
        <f t="shared" ref="U214:U250" si="52">S214-T214</f>
        <v>0</v>
      </c>
      <c r="V214" s="55">
        <f t="shared" ref="V214:V250" si="53">SUM(Y214+AB214+AE214+AH214)</f>
        <v>0</v>
      </c>
      <c r="W214" s="56">
        <f t="shared" ref="W214:W250" si="54">SUM(Z214+AC214+AF214+AI214)</f>
        <v>0</v>
      </c>
      <c r="X214" s="57">
        <f t="shared" ref="X214:X250" si="55">V214-W214</f>
        <v>0</v>
      </c>
      <c r="Y214" s="75"/>
      <c r="Z214" s="59"/>
      <c r="AA214" s="56">
        <f t="shared" ref="AA214:AA250" si="56">Y214-Z214</f>
        <v>0</v>
      </c>
      <c r="AB214" s="59"/>
      <c r="AC214" s="59"/>
      <c r="AD214" s="56">
        <f t="shared" ref="AD214:AD250" si="57">AB214-AC214</f>
        <v>0</v>
      </c>
      <c r="AE214" s="59"/>
      <c r="AF214" s="59"/>
      <c r="AG214" s="56">
        <f t="shared" ref="AG214:AG250" si="58">AE214-AF214</f>
        <v>0</v>
      </c>
      <c r="AH214" s="59"/>
      <c r="AI214" s="59"/>
      <c r="AJ214" s="57">
        <f t="shared" ref="AJ214:AJ250" si="59">AH214-AI214</f>
        <v>0</v>
      </c>
    </row>
    <row r="215" spans="1:36" ht="14.25">
      <c r="A215" s="33">
        <v>195</v>
      </c>
      <c r="B215" s="67" t="s">
        <v>36</v>
      </c>
      <c r="C215" s="66"/>
      <c r="D215" s="55">
        <f t="shared" si="45"/>
        <v>0</v>
      </c>
      <c r="E215" s="56">
        <f t="shared" si="46"/>
        <v>0</v>
      </c>
      <c r="F215" s="57">
        <f t="shared" si="47"/>
        <v>0</v>
      </c>
      <c r="G215" s="71"/>
      <c r="H215" s="59"/>
      <c r="I215" s="62">
        <f t="shared" si="48"/>
        <v>0</v>
      </c>
      <c r="J215" s="59"/>
      <c r="K215" s="59"/>
      <c r="L215" s="62">
        <f t="shared" si="49"/>
        <v>0</v>
      </c>
      <c r="M215" s="59"/>
      <c r="N215" s="59"/>
      <c r="O215" s="62">
        <f t="shared" si="50"/>
        <v>0</v>
      </c>
      <c r="P215" s="59"/>
      <c r="Q215" s="59"/>
      <c r="R215" s="62">
        <f t="shared" si="51"/>
        <v>0</v>
      </c>
      <c r="S215" s="59"/>
      <c r="T215" s="59"/>
      <c r="U215" s="64">
        <f t="shared" si="52"/>
        <v>0</v>
      </c>
      <c r="V215" s="55">
        <f t="shared" si="53"/>
        <v>0</v>
      </c>
      <c r="W215" s="56">
        <f t="shared" si="54"/>
        <v>0</v>
      </c>
      <c r="X215" s="57">
        <f t="shared" si="55"/>
        <v>0</v>
      </c>
      <c r="Y215" s="75"/>
      <c r="Z215" s="59"/>
      <c r="AA215" s="56">
        <f t="shared" si="56"/>
        <v>0</v>
      </c>
      <c r="AB215" s="59"/>
      <c r="AC215" s="59"/>
      <c r="AD215" s="56">
        <f t="shared" si="57"/>
        <v>0</v>
      </c>
      <c r="AE215" s="59"/>
      <c r="AF215" s="59"/>
      <c r="AG215" s="56">
        <f t="shared" si="58"/>
        <v>0</v>
      </c>
      <c r="AH215" s="59"/>
      <c r="AI215" s="59"/>
      <c r="AJ215" s="57">
        <f t="shared" si="59"/>
        <v>0</v>
      </c>
    </row>
    <row r="216" spans="1:36" ht="14.25">
      <c r="A216" s="33">
        <v>196</v>
      </c>
      <c r="B216" s="67" t="s">
        <v>36</v>
      </c>
      <c r="C216" s="66"/>
      <c r="D216" s="55">
        <f t="shared" si="45"/>
        <v>0</v>
      </c>
      <c r="E216" s="56">
        <f t="shared" si="46"/>
        <v>0</v>
      </c>
      <c r="F216" s="57">
        <f t="shared" si="47"/>
        <v>0</v>
      </c>
      <c r="G216" s="71"/>
      <c r="H216" s="59"/>
      <c r="I216" s="62">
        <f t="shared" si="48"/>
        <v>0</v>
      </c>
      <c r="J216" s="59"/>
      <c r="K216" s="59"/>
      <c r="L216" s="62">
        <f t="shared" si="49"/>
        <v>0</v>
      </c>
      <c r="M216" s="59"/>
      <c r="N216" s="59"/>
      <c r="O216" s="62">
        <f t="shared" si="50"/>
        <v>0</v>
      </c>
      <c r="P216" s="59"/>
      <c r="Q216" s="59"/>
      <c r="R216" s="62">
        <f t="shared" si="51"/>
        <v>0</v>
      </c>
      <c r="S216" s="59"/>
      <c r="T216" s="59"/>
      <c r="U216" s="64">
        <f t="shared" si="52"/>
        <v>0</v>
      </c>
      <c r="V216" s="55">
        <f t="shared" si="53"/>
        <v>0</v>
      </c>
      <c r="W216" s="56">
        <f t="shared" si="54"/>
        <v>0</v>
      </c>
      <c r="X216" s="57">
        <f t="shared" si="55"/>
        <v>0</v>
      </c>
      <c r="Y216" s="75"/>
      <c r="Z216" s="59"/>
      <c r="AA216" s="56">
        <f t="shared" si="56"/>
        <v>0</v>
      </c>
      <c r="AB216" s="59"/>
      <c r="AC216" s="59"/>
      <c r="AD216" s="56">
        <f t="shared" si="57"/>
        <v>0</v>
      </c>
      <c r="AE216" s="59"/>
      <c r="AF216" s="59"/>
      <c r="AG216" s="56">
        <f t="shared" si="58"/>
        <v>0</v>
      </c>
      <c r="AH216" s="59"/>
      <c r="AI216" s="59"/>
      <c r="AJ216" s="57">
        <f t="shared" si="59"/>
        <v>0</v>
      </c>
    </row>
    <row r="217" spans="1:36" ht="14.25">
      <c r="A217" s="33">
        <v>197</v>
      </c>
      <c r="B217" s="67" t="s">
        <v>36</v>
      </c>
      <c r="C217" s="66"/>
      <c r="D217" s="55">
        <f t="shared" si="45"/>
        <v>0</v>
      </c>
      <c r="E217" s="56">
        <f t="shared" si="46"/>
        <v>0</v>
      </c>
      <c r="F217" s="57">
        <f t="shared" si="47"/>
        <v>0</v>
      </c>
      <c r="G217" s="71"/>
      <c r="H217" s="59"/>
      <c r="I217" s="62">
        <f t="shared" si="48"/>
        <v>0</v>
      </c>
      <c r="J217" s="59"/>
      <c r="K217" s="59"/>
      <c r="L217" s="62">
        <f t="shared" si="49"/>
        <v>0</v>
      </c>
      <c r="M217" s="59"/>
      <c r="N217" s="59"/>
      <c r="O217" s="62">
        <f t="shared" si="50"/>
        <v>0</v>
      </c>
      <c r="P217" s="59"/>
      <c r="Q217" s="59"/>
      <c r="R217" s="62">
        <f t="shared" si="51"/>
        <v>0</v>
      </c>
      <c r="S217" s="59"/>
      <c r="T217" s="59"/>
      <c r="U217" s="64">
        <f t="shared" si="52"/>
        <v>0</v>
      </c>
      <c r="V217" s="55">
        <f t="shared" si="53"/>
        <v>0</v>
      </c>
      <c r="W217" s="56">
        <f t="shared" si="54"/>
        <v>0</v>
      </c>
      <c r="X217" s="57">
        <f t="shared" si="55"/>
        <v>0</v>
      </c>
      <c r="Y217" s="75"/>
      <c r="Z217" s="59"/>
      <c r="AA217" s="56">
        <f t="shared" si="56"/>
        <v>0</v>
      </c>
      <c r="AB217" s="59"/>
      <c r="AC217" s="59"/>
      <c r="AD217" s="56">
        <f t="shared" si="57"/>
        <v>0</v>
      </c>
      <c r="AE217" s="59"/>
      <c r="AF217" s="59"/>
      <c r="AG217" s="56">
        <f t="shared" si="58"/>
        <v>0</v>
      </c>
      <c r="AH217" s="59"/>
      <c r="AI217" s="59"/>
      <c r="AJ217" s="57">
        <f t="shared" si="59"/>
        <v>0</v>
      </c>
    </row>
    <row r="218" spans="1:36" ht="14.25">
      <c r="A218" s="33">
        <v>198</v>
      </c>
      <c r="B218" s="67" t="s">
        <v>36</v>
      </c>
      <c r="C218" s="66"/>
      <c r="D218" s="55">
        <f t="shared" si="45"/>
        <v>0</v>
      </c>
      <c r="E218" s="56">
        <f t="shared" si="46"/>
        <v>0</v>
      </c>
      <c r="F218" s="57">
        <f t="shared" si="47"/>
        <v>0</v>
      </c>
      <c r="G218" s="71"/>
      <c r="H218" s="59"/>
      <c r="I218" s="62">
        <f t="shared" si="48"/>
        <v>0</v>
      </c>
      <c r="J218" s="59"/>
      <c r="K218" s="59"/>
      <c r="L218" s="62">
        <f t="shared" si="49"/>
        <v>0</v>
      </c>
      <c r="M218" s="59"/>
      <c r="N218" s="59"/>
      <c r="O218" s="62">
        <f t="shared" si="50"/>
        <v>0</v>
      </c>
      <c r="P218" s="59"/>
      <c r="Q218" s="59"/>
      <c r="R218" s="62">
        <f t="shared" si="51"/>
        <v>0</v>
      </c>
      <c r="S218" s="59"/>
      <c r="T218" s="59"/>
      <c r="U218" s="64">
        <f t="shared" si="52"/>
        <v>0</v>
      </c>
      <c r="V218" s="55">
        <f t="shared" si="53"/>
        <v>0</v>
      </c>
      <c r="W218" s="56">
        <f t="shared" si="54"/>
        <v>0</v>
      </c>
      <c r="X218" s="57">
        <f t="shared" si="55"/>
        <v>0</v>
      </c>
      <c r="Y218" s="75"/>
      <c r="Z218" s="59"/>
      <c r="AA218" s="56">
        <f t="shared" si="56"/>
        <v>0</v>
      </c>
      <c r="AB218" s="59"/>
      <c r="AC218" s="59"/>
      <c r="AD218" s="56">
        <f t="shared" si="57"/>
        <v>0</v>
      </c>
      <c r="AE218" s="59"/>
      <c r="AF218" s="59"/>
      <c r="AG218" s="56">
        <f t="shared" si="58"/>
        <v>0</v>
      </c>
      <c r="AH218" s="59"/>
      <c r="AI218" s="59"/>
      <c r="AJ218" s="57">
        <f t="shared" si="59"/>
        <v>0</v>
      </c>
    </row>
    <row r="219" spans="1:36" ht="14.25">
      <c r="A219" s="33">
        <v>199</v>
      </c>
      <c r="B219" s="67" t="s">
        <v>36</v>
      </c>
      <c r="C219" s="66"/>
      <c r="D219" s="55">
        <f t="shared" si="45"/>
        <v>0</v>
      </c>
      <c r="E219" s="56">
        <f t="shared" si="46"/>
        <v>0</v>
      </c>
      <c r="F219" s="57">
        <f t="shared" si="47"/>
        <v>0</v>
      </c>
      <c r="G219" s="71"/>
      <c r="H219" s="59"/>
      <c r="I219" s="62">
        <f t="shared" si="48"/>
        <v>0</v>
      </c>
      <c r="J219" s="59"/>
      <c r="K219" s="59"/>
      <c r="L219" s="62">
        <f t="shared" si="49"/>
        <v>0</v>
      </c>
      <c r="M219" s="59"/>
      <c r="N219" s="59"/>
      <c r="O219" s="62">
        <f t="shared" si="50"/>
        <v>0</v>
      </c>
      <c r="P219" s="59"/>
      <c r="Q219" s="59"/>
      <c r="R219" s="62">
        <f t="shared" si="51"/>
        <v>0</v>
      </c>
      <c r="S219" s="59"/>
      <c r="T219" s="59"/>
      <c r="U219" s="64">
        <f t="shared" si="52"/>
        <v>0</v>
      </c>
      <c r="V219" s="55">
        <f t="shared" si="53"/>
        <v>0</v>
      </c>
      <c r="W219" s="56">
        <f t="shared" si="54"/>
        <v>0</v>
      </c>
      <c r="X219" s="57">
        <f t="shared" si="55"/>
        <v>0</v>
      </c>
      <c r="Y219" s="75"/>
      <c r="Z219" s="59"/>
      <c r="AA219" s="56">
        <f t="shared" si="56"/>
        <v>0</v>
      </c>
      <c r="AB219" s="59"/>
      <c r="AC219" s="59"/>
      <c r="AD219" s="56">
        <f t="shared" si="57"/>
        <v>0</v>
      </c>
      <c r="AE219" s="59"/>
      <c r="AF219" s="59"/>
      <c r="AG219" s="56">
        <f t="shared" si="58"/>
        <v>0</v>
      </c>
      <c r="AH219" s="59"/>
      <c r="AI219" s="59"/>
      <c r="AJ219" s="57">
        <f t="shared" si="59"/>
        <v>0</v>
      </c>
    </row>
    <row r="220" spans="1:36" ht="14.25">
      <c r="A220" s="33">
        <v>200</v>
      </c>
      <c r="B220" s="67" t="s">
        <v>36</v>
      </c>
      <c r="C220" s="66"/>
      <c r="D220" s="55">
        <f t="shared" si="45"/>
        <v>0</v>
      </c>
      <c r="E220" s="56">
        <f t="shared" si="46"/>
        <v>0</v>
      </c>
      <c r="F220" s="57">
        <f t="shared" si="47"/>
        <v>0</v>
      </c>
      <c r="G220" s="71"/>
      <c r="H220" s="59"/>
      <c r="I220" s="62">
        <f t="shared" si="48"/>
        <v>0</v>
      </c>
      <c r="J220" s="59"/>
      <c r="K220" s="59"/>
      <c r="L220" s="62">
        <f t="shared" si="49"/>
        <v>0</v>
      </c>
      <c r="M220" s="59"/>
      <c r="N220" s="59"/>
      <c r="O220" s="62">
        <f t="shared" si="50"/>
        <v>0</v>
      </c>
      <c r="P220" s="59"/>
      <c r="Q220" s="59"/>
      <c r="R220" s="62">
        <f t="shared" si="51"/>
        <v>0</v>
      </c>
      <c r="S220" s="59"/>
      <c r="T220" s="59"/>
      <c r="U220" s="64">
        <f t="shared" si="52"/>
        <v>0</v>
      </c>
      <c r="V220" s="55">
        <f t="shared" si="53"/>
        <v>0</v>
      </c>
      <c r="W220" s="56">
        <f t="shared" si="54"/>
        <v>0</v>
      </c>
      <c r="X220" s="57">
        <f t="shared" si="55"/>
        <v>0</v>
      </c>
      <c r="Y220" s="75"/>
      <c r="Z220" s="59"/>
      <c r="AA220" s="56">
        <f t="shared" si="56"/>
        <v>0</v>
      </c>
      <c r="AB220" s="59"/>
      <c r="AC220" s="59"/>
      <c r="AD220" s="56">
        <f t="shared" si="57"/>
        <v>0</v>
      </c>
      <c r="AE220" s="59"/>
      <c r="AF220" s="59"/>
      <c r="AG220" s="56">
        <f t="shared" si="58"/>
        <v>0</v>
      </c>
      <c r="AH220" s="59"/>
      <c r="AI220" s="59"/>
      <c r="AJ220" s="57">
        <f t="shared" si="59"/>
        <v>0</v>
      </c>
    </row>
    <row r="221" spans="1:36" ht="14.25">
      <c r="A221" s="33">
        <v>201</v>
      </c>
      <c r="B221" s="67" t="s">
        <v>36</v>
      </c>
      <c r="C221" s="66"/>
      <c r="D221" s="55">
        <f t="shared" si="45"/>
        <v>0</v>
      </c>
      <c r="E221" s="56">
        <f t="shared" si="46"/>
        <v>0</v>
      </c>
      <c r="F221" s="57">
        <f t="shared" si="47"/>
        <v>0</v>
      </c>
      <c r="G221" s="71"/>
      <c r="H221" s="59"/>
      <c r="I221" s="62">
        <f t="shared" si="48"/>
        <v>0</v>
      </c>
      <c r="J221" s="59"/>
      <c r="K221" s="59"/>
      <c r="L221" s="62">
        <f t="shared" si="49"/>
        <v>0</v>
      </c>
      <c r="M221" s="59"/>
      <c r="N221" s="59"/>
      <c r="O221" s="62">
        <f t="shared" si="50"/>
        <v>0</v>
      </c>
      <c r="P221" s="59"/>
      <c r="Q221" s="59"/>
      <c r="R221" s="62">
        <f t="shared" si="51"/>
        <v>0</v>
      </c>
      <c r="S221" s="59"/>
      <c r="T221" s="59"/>
      <c r="U221" s="64">
        <f t="shared" si="52"/>
        <v>0</v>
      </c>
      <c r="V221" s="55">
        <f t="shared" si="53"/>
        <v>0</v>
      </c>
      <c r="W221" s="56">
        <f t="shared" si="54"/>
        <v>0</v>
      </c>
      <c r="X221" s="57">
        <f t="shared" si="55"/>
        <v>0</v>
      </c>
      <c r="Y221" s="75"/>
      <c r="Z221" s="59"/>
      <c r="AA221" s="56">
        <f t="shared" si="56"/>
        <v>0</v>
      </c>
      <c r="AB221" s="59"/>
      <c r="AC221" s="59"/>
      <c r="AD221" s="56">
        <f t="shared" si="57"/>
        <v>0</v>
      </c>
      <c r="AE221" s="59"/>
      <c r="AF221" s="59"/>
      <c r="AG221" s="56">
        <f t="shared" si="58"/>
        <v>0</v>
      </c>
      <c r="AH221" s="59"/>
      <c r="AI221" s="59"/>
      <c r="AJ221" s="57">
        <f t="shared" si="59"/>
        <v>0</v>
      </c>
    </row>
    <row r="222" spans="1:36" ht="14.25">
      <c r="A222" s="33">
        <v>202</v>
      </c>
      <c r="B222" s="67" t="s">
        <v>36</v>
      </c>
      <c r="C222" s="66"/>
      <c r="D222" s="55">
        <f t="shared" si="45"/>
        <v>0</v>
      </c>
      <c r="E222" s="56">
        <f t="shared" si="46"/>
        <v>0</v>
      </c>
      <c r="F222" s="57">
        <f t="shared" si="47"/>
        <v>0</v>
      </c>
      <c r="G222" s="71"/>
      <c r="H222" s="59"/>
      <c r="I222" s="62">
        <f t="shared" si="48"/>
        <v>0</v>
      </c>
      <c r="J222" s="59"/>
      <c r="K222" s="59"/>
      <c r="L222" s="62">
        <f t="shared" si="49"/>
        <v>0</v>
      </c>
      <c r="M222" s="59"/>
      <c r="N222" s="59"/>
      <c r="O222" s="62">
        <f t="shared" si="50"/>
        <v>0</v>
      </c>
      <c r="P222" s="59"/>
      <c r="Q222" s="59"/>
      <c r="R222" s="62">
        <f t="shared" si="51"/>
        <v>0</v>
      </c>
      <c r="S222" s="59"/>
      <c r="T222" s="59"/>
      <c r="U222" s="64">
        <f t="shared" si="52"/>
        <v>0</v>
      </c>
      <c r="V222" s="55">
        <f t="shared" si="53"/>
        <v>0</v>
      </c>
      <c r="W222" s="56">
        <f t="shared" si="54"/>
        <v>0</v>
      </c>
      <c r="X222" s="57">
        <f t="shared" si="55"/>
        <v>0</v>
      </c>
      <c r="Y222" s="75"/>
      <c r="Z222" s="59"/>
      <c r="AA222" s="56">
        <f t="shared" si="56"/>
        <v>0</v>
      </c>
      <c r="AB222" s="59"/>
      <c r="AC222" s="59"/>
      <c r="AD222" s="56">
        <f t="shared" si="57"/>
        <v>0</v>
      </c>
      <c r="AE222" s="59"/>
      <c r="AF222" s="59"/>
      <c r="AG222" s="56">
        <f t="shared" si="58"/>
        <v>0</v>
      </c>
      <c r="AH222" s="59"/>
      <c r="AI222" s="59"/>
      <c r="AJ222" s="57">
        <f t="shared" si="59"/>
        <v>0</v>
      </c>
    </row>
    <row r="223" spans="1:36" ht="14.25">
      <c r="A223" s="33">
        <v>203</v>
      </c>
      <c r="B223" s="67" t="s">
        <v>36</v>
      </c>
      <c r="C223" s="66"/>
      <c r="D223" s="55">
        <f t="shared" si="45"/>
        <v>0</v>
      </c>
      <c r="E223" s="56">
        <f t="shared" si="46"/>
        <v>0</v>
      </c>
      <c r="F223" s="57">
        <f t="shared" si="47"/>
        <v>0</v>
      </c>
      <c r="G223" s="71"/>
      <c r="H223" s="59"/>
      <c r="I223" s="62">
        <f t="shared" si="48"/>
        <v>0</v>
      </c>
      <c r="J223" s="59"/>
      <c r="K223" s="59"/>
      <c r="L223" s="62">
        <f t="shared" si="49"/>
        <v>0</v>
      </c>
      <c r="M223" s="59"/>
      <c r="N223" s="59"/>
      <c r="O223" s="62">
        <f t="shared" si="50"/>
        <v>0</v>
      </c>
      <c r="P223" s="59"/>
      <c r="Q223" s="59"/>
      <c r="R223" s="62">
        <f t="shared" si="51"/>
        <v>0</v>
      </c>
      <c r="S223" s="59"/>
      <c r="T223" s="59"/>
      <c r="U223" s="64">
        <f t="shared" si="52"/>
        <v>0</v>
      </c>
      <c r="V223" s="55">
        <f t="shared" si="53"/>
        <v>0</v>
      </c>
      <c r="W223" s="56">
        <f t="shared" si="54"/>
        <v>0</v>
      </c>
      <c r="X223" s="57">
        <f t="shared" si="55"/>
        <v>0</v>
      </c>
      <c r="Y223" s="75"/>
      <c r="Z223" s="59"/>
      <c r="AA223" s="56">
        <f t="shared" si="56"/>
        <v>0</v>
      </c>
      <c r="AB223" s="59"/>
      <c r="AC223" s="59"/>
      <c r="AD223" s="56">
        <f t="shared" si="57"/>
        <v>0</v>
      </c>
      <c r="AE223" s="59"/>
      <c r="AF223" s="59"/>
      <c r="AG223" s="56">
        <f t="shared" si="58"/>
        <v>0</v>
      </c>
      <c r="AH223" s="59"/>
      <c r="AI223" s="59"/>
      <c r="AJ223" s="57">
        <f t="shared" si="59"/>
        <v>0</v>
      </c>
    </row>
    <row r="224" spans="1:36" ht="14.25">
      <c r="A224" s="33">
        <v>204</v>
      </c>
      <c r="B224" s="67" t="s">
        <v>36</v>
      </c>
      <c r="C224" s="66"/>
      <c r="D224" s="55">
        <f t="shared" si="45"/>
        <v>0</v>
      </c>
      <c r="E224" s="56">
        <f t="shared" si="46"/>
        <v>0</v>
      </c>
      <c r="F224" s="57">
        <f t="shared" si="47"/>
        <v>0</v>
      </c>
      <c r="G224" s="71"/>
      <c r="H224" s="59"/>
      <c r="I224" s="62">
        <f t="shared" si="48"/>
        <v>0</v>
      </c>
      <c r="J224" s="59"/>
      <c r="K224" s="59"/>
      <c r="L224" s="62">
        <f t="shared" si="49"/>
        <v>0</v>
      </c>
      <c r="M224" s="59"/>
      <c r="N224" s="59"/>
      <c r="O224" s="62">
        <f t="shared" si="50"/>
        <v>0</v>
      </c>
      <c r="P224" s="59"/>
      <c r="Q224" s="59"/>
      <c r="R224" s="62">
        <f t="shared" si="51"/>
        <v>0</v>
      </c>
      <c r="S224" s="59"/>
      <c r="T224" s="59"/>
      <c r="U224" s="64">
        <f t="shared" si="52"/>
        <v>0</v>
      </c>
      <c r="V224" s="55">
        <f t="shared" si="53"/>
        <v>0</v>
      </c>
      <c r="W224" s="56">
        <f t="shared" si="54"/>
        <v>0</v>
      </c>
      <c r="X224" s="57">
        <f t="shared" si="55"/>
        <v>0</v>
      </c>
      <c r="Y224" s="75"/>
      <c r="Z224" s="59"/>
      <c r="AA224" s="56">
        <f t="shared" si="56"/>
        <v>0</v>
      </c>
      <c r="AB224" s="59"/>
      <c r="AC224" s="59"/>
      <c r="AD224" s="56">
        <f t="shared" si="57"/>
        <v>0</v>
      </c>
      <c r="AE224" s="59"/>
      <c r="AF224" s="59"/>
      <c r="AG224" s="56">
        <f t="shared" si="58"/>
        <v>0</v>
      </c>
      <c r="AH224" s="59"/>
      <c r="AI224" s="59"/>
      <c r="AJ224" s="57">
        <f t="shared" si="59"/>
        <v>0</v>
      </c>
    </row>
    <row r="225" spans="1:36" ht="14.25">
      <c r="A225" s="33">
        <v>205</v>
      </c>
      <c r="B225" s="67" t="s">
        <v>36</v>
      </c>
      <c r="C225" s="66"/>
      <c r="D225" s="55">
        <f t="shared" si="45"/>
        <v>0</v>
      </c>
      <c r="E225" s="56">
        <f t="shared" si="46"/>
        <v>0</v>
      </c>
      <c r="F225" s="57">
        <f t="shared" si="47"/>
        <v>0</v>
      </c>
      <c r="G225" s="71"/>
      <c r="H225" s="59"/>
      <c r="I225" s="62">
        <f t="shared" si="48"/>
        <v>0</v>
      </c>
      <c r="J225" s="59"/>
      <c r="K225" s="59"/>
      <c r="L225" s="62">
        <f t="shared" si="49"/>
        <v>0</v>
      </c>
      <c r="M225" s="59"/>
      <c r="N225" s="59"/>
      <c r="O225" s="62">
        <f t="shared" si="50"/>
        <v>0</v>
      </c>
      <c r="P225" s="59"/>
      <c r="Q225" s="59"/>
      <c r="R225" s="62">
        <f t="shared" si="51"/>
        <v>0</v>
      </c>
      <c r="S225" s="59"/>
      <c r="T225" s="59"/>
      <c r="U225" s="64">
        <f t="shared" si="52"/>
        <v>0</v>
      </c>
      <c r="V225" s="55">
        <f t="shared" si="53"/>
        <v>0</v>
      </c>
      <c r="W225" s="56">
        <f t="shared" si="54"/>
        <v>0</v>
      </c>
      <c r="X225" s="57">
        <f t="shared" si="55"/>
        <v>0</v>
      </c>
      <c r="Y225" s="75"/>
      <c r="Z225" s="59"/>
      <c r="AA225" s="56">
        <f t="shared" si="56"/>
        <v>0</v>
      </c>
      <c r="AB225" s="59"/>
      <c r="AC225" s="59"/>
      <c r="AD225" s="56">
        <f t="shared" si="57"/>
        <v>0</v>
      </c>
      <c r="AE225" s="59"/>
      <c r="AF225" s="59"/>
      <c r="AG225" s="56">
        <f t="shared" si="58"/>
        <v>0</v>
      </c>
      <c r="AH225" s="59"/>
      <c r="AI225" s="59"/>
      <c r="AJ225" s="57">
        <f t="shared" si="59"/>
        <v>0</v>
      </c>
    </row>
    <row r="226" spans="1:36" ht="14.25">
      <c r="A226" s="33">
        <v>206</v>
      </c>
      <c r="B226" s="67" t="s">
        <v>36</v>
      </c>
      <c r="C226" s="66"/>
      <c r="D226" s="55">
        <f t="shared" si="45"/>
        <v>0</v>
      </c>
      <c r="E226" s="56">
        <f t="shared" si="46"/>
        <v>0</v>
      </c>
      <c r="F226" s="57">
        <f t="shared" si="47"/>
        <v>0</v>
      </c>
      <c r="G226" s="71"/>
      <c r="H226" s="59"/>
      <c r="I226" s="62">
        <f t="shared" si="48"/>
        <v>0</v>
      </c>
      <c r="J226" s="59"/>
      <c r="K226" s="59"/>
      <c r="L226" s="62">
        <f t="shared" si="49"/>
        <v>0</v>
      </c>
      <c r="M226" s="59"/>
      <c r="N226" s="59"/>
      <c r="O226" s="62">
        <f t="shared" si="50"/>
        <v>0</v>
      </c>
      <c r="P226" s="59"/>
      <c r="Q226" s="59"/>
      <c r="R226" s="62">
        <f t="shared" si="51"/>
        <v>0</v>
      </c>
      <c r="S226" s="59"/>
      <c r="T226" s="59"/>
      <c r="U226" s="64">
        <f t="shared" si="52"/>
        <v>0</v>
      </c>
      <c r="V226" s="55">
        <f t="shared" si="53"/>
        <v>0</v>
      </c>
      <c r="W226" s="56">
        <f t="shared" si="54"/>
        <v>0</v>
      </c>
      <c r="X226" s="57">
        <f t="shared" si="55"/>
        <v>0</v>
      </c>
      <c r="Y226" s="75"/>
      <c r="Z226" s="59"/>
      <c r="AA226" s="56">
        <f t="shared" si="56"/>
        <v>0</v>
      </c>
      <c r="AB226" s="59"/>
      <c r="AC226" s="59"/>
      <c r="AD226" s="56">
        <f t="shared" si="57"/>
        <v>0</v>
      </c>
      <c r="AE226" s="59"/>
      <c r="AF226" s="59"/>
      <c r="AG226" s="56">
        <f t="shared" si="58"/>
        <v>0</v>
      </c>
      <c r="AH226" s="59"/>
      <c r="AI226" s="59"/>
      <c r="AJ226" s="57">
        <f t="shared" si="59"/>
        <v>0</v>
      </c>
    </row>
    <row r="227" spans="1:36" ht="14.25">
      <c r="A227" s="33">
        <v>207</v>
      </c>
      <c r="B227" s="67" t="s">
        <v>36</v>
      </c>
      <c r="C227" s="66"/>
      <c r="D227" s="55">
        <f t="shared" si="45"/>
        <v>0</v>
      </c>
      <c r="E227" s="56">
        <f t="shared" si="46"/>
        <v>0</v>
      </c>
      <c r="F227" s="57">
        <f t="shared" si="47"/>
        <v>0</v>
      </c>
      <c r="G227" s="71"/>
      <c r="H227" s="59"/>
      <c r="I227" s="62">
        <f t="shared" si="48"/>
        <v>0</v>
      </c>
      <c r="J227" s="59"/>
      <c r="K227" s="59"/>
      <c r="L227" s="62">
        <f t="shared" si="49"/>
        <v>0</v>
      </c>
      <c r="M227" s="59"/>
      <c r="N227" s="59"/>
      <c r="O227" s="62">
        <f t="shared" si="50"/>
        <v>0</v>
      </c>
      <c r="P227" s="59"/>
      <c r="Q227" s="59"/>
      <c r="R227" s="62">
        <f t="shared" si="51"/>
        <v>0</v>
      </c>
      <c r="S227" s="59"/>
      <c r="T227" s="59"/>
      <c r="U227" s="64">
        <f t="shared" si="52"/>
        <v>0</v>
      </c>
      <c r="V227" s="55">
        <f t="shared" si="53"/>
        <v>0</v>
      </c>
      <c r="W227" s="56">
        <f t="shared" si="54"/>
        <v>0</v>
      </c>
      <c r="X227" s="57">
        <f t="shared" si="55"/>
        <v>0</v>
      </c>
      <c r="Y227" s="75"/>
      <c r="Z227" s="59"/>
      <c r="AA227" s="56">
        <f t="shared" si="56"/>
        <v>0</v>
      </c>
      <c r="AB227" s="59"/>
      <c r="AC227" s="59"/>
      <c r="AD227" s="56">
        <f t="shared" si="57"/>
        <v>0</v>
      </c>
      <c r="AE227" s="59"/>
      <c r="AF227" s="59"/>
      <c r="AG227" s="56">
        <f t="shared" si="58"/>
        <v>0</v>
      </c>
      <c r="AH227" s="59"/>
      <c r="AI227" s="59"/>
      <c r="AJ227" s="57">
        <f t="shared" si="59"/>
        <v>0</v>
      </c>
    </row>
    <row r="228" spans="1:36" ht="14.25">
      <c r="A228" s="33">
        <v>208</v>
      </c>
      <c r="B228" s="67" t="s">
        <v>36</v>
      </c>
      <c r="C228" s="66"/>
      <c r="D228" s="55">
        <f t="shared" si="45"/>
        <v>0</v>
      </c>
      <c r="E228" s="56">
        <f t="shared" si="46"/>
        <v>0</v>
      </c>
      <c r="F228" s="57">
        <f t="shared" si="47"/>
        <v>0</v>
      </c>
      <c r="G228" s="71"/>
      <c r="H228" s="59"/>
      <c r="I228" s="62">
        <f t="shared" si="48"/>
        <v>0</v>
      </c>
      <c r="J228" s="59"/>
      <c r="K228" s="59"/>
      <c r="L228" s="62">
        <f t="shared" si="49"/>
        <v>0</v>
      </c>
      <c r="M228" s="59"/>
      <c r="N228" s="59"/>
      <c r="O228" s="62">
        <f t="shared" si="50"/>
        <v>0</v>
      </c>
      <c r="P228" s="59"/>
      <c r="Q228" s="59"/>
      <c r="R228" s="62">
        <f t="shared" si="51"/>
        <v>0</v>
      </c>
      <c r="S228" s="59"/>
      <c r="T228" s="59"/>
      <c r="U228" s="64">
        <f t="shared" si="52"/>
        <v>0</v>
      </c>
      <c r="V228" s="55">
        <f t="shared" si="53"/>
        <v>0</v>
      </c>
      <c r="W228" s="56">
        <f t="shared" si="54"/>
        <v>0</v>
      </c>
      <c r="X228" s="57">
        <f t="shared" si="55"/>
        <v>0</v>
      </c>
      <c r="Y228" s="75"/>
      <c r="Z228" s="59"/>
      <c r="AA228" s="56">
        <f t="shared" si="56"/>
        <v>0</v>
      </c>
      <c r="AB228" s="59"/>
      <c r="AC228" s="59"/>
      <c r="AD228" s="56">
        <f t="shared" si="57"/>
        <v>0</v>
      </c>
      <c r="AE228" s="59"/>
      <c r="AF228" s="59"/>
      <c r="AG228" s="56">
        <f t="shared" si="58"/>
        <v>0</v>
      </c>
      <c r="AH228" s="59"/>
      <c r="AI228" s="59"/>
      <c r="AJ228" s="57">
        <f t="shared" si="59"/>
        <v>0</v>
      </c>
    </row>
    <row r="229" spans="1:36" ht="14.25">
      <c r="A229" s="33">
        <v>209</v>
      </c>
      <c r="B229" s="67" t="s">
        <v>36</v>
      </c>
      <c r="C229" s="66"/>
      <c r="D229" s="55">
        <f t="shared" si="45"/>
        <v>0</v>
      </c>
      <c r="E229" s="56">
        <f t="shared" si="46"/>
        <v>0</v>
      </c>
      <c r="F229" s="57">
        <f t="shared" si="47"/>
        <v>0</v>
      </c>
      <c r="G229" s="71"/>
      <c r="H229" s="59"/>
      <c r="I229" s="62">
        <f t="shared" si="48"/>
        <v>0</v>
      </c>
      <c r="J229" s="59"/>
      <c r="K229" s="59"/>
      <c r="L229" s="62">
        <f t="shared" si="49"/>
        <v>0</v>
      </c>
      <c r="M229" s="59"/>
      <c r="N229" s="59"/>
      <c r="O229" s="62">
        <f t="shared" si="50"/>
        <v>0</v>
      </c>
      <c r="P229" s="59"/>
      <c r="Q229" s="59"/>
      <c r="R229" s="62">
        <f t="shared" si="51"/>
        <v>0</v>
      </c>
      <c r="S229" s="59"/>
      <c r="T229" s="59"/>
      <c r="U229" s="64">
        <f t="shared" si="52"/>
        <v>0</v>
      </c>
      <c r="V229" s="55">
        <f t="shared" si="53"/>
        <v>0</v>
      </c>
      <c r="W229" s="56">
        <f t="shared" si="54"/>
        <v>0</v>
      </c>
      <c r="X229" s="57">
        <f t="shared" si="55"/>
        <v>0</v>
      </c>
      <c r="Y229" s="75"/>
      <c r="Z229" s="59"/>
      <c r="AA229" s="56">
        <f t="shared" si="56"/>
        <v>0</v>
      </c>
      <c r="AB229" s="59"/>
      <c r="AC229" s="59"/>
      <c r="AD229" s="56">
        <f t="shared" si="57"/>
        <v>0</v>
      </c>
      <c r="AE229" s="59"/>
      <c r="AF229" s="59"/>
      <c r="AG229" s="56">
        <f t="shared" si="58"/>
        <v>0</v>
      </c>
      <c r="AH229" s="59"/>
      <c r="AI229" s="59"/>
      <c r="AJ229" s="57">
        <f t="shared" si="59"/>
        <v>0</v>
      </c>
    </row>
    <row r="230" spans="1:36" ht="14.25">
      <c r="A230" s="33">
        <v>210</v>
      </c>
      <c r="B230" s="67" t="s">
        <v>36</v>
      </c>
      <c r="C230" s="66"/>
      <c r="D230" s="55">
        <f t="shared" si="45"/>
        <v>0</v>
      </c>
      <c r="E230" s="56">
        <f t="shared" si="46"/>
        <v>0</v>
      </c>
      <c r="F230" s="57">
        <f t="shared" si="47"/>
        <v>0</v>
      </c>
      <c r="G230" s="71"/>
      <c r="H230" s="59"/>
      <c r="I230" s="62">
        <f t="shared" si="48"/>
        <v>0</v>
      </c>
      <c r="J230" s="59"/>
      <c r="K230" s="59"/>
      <c r="L230" s="62">
        <f t="shared" si="49"/>
        <v>0</v>
      </c>
      <c r="M230" s="59"/>
      <c r="N230" s="59"/>
      <c r="O230" s="62">
        <f t="shared" si="50"/>
        <v>0</v>
      </c>
      <c r="P230" s="59"/>
      <c r="Q230" s="59"/>
      <c r="R230" s="62">
        <f t="shared" si="51"/>
        <v>0</v>
      </c>
      <c r="S230" s="59"/>
      <c r="T230" s="59"/>
      <c r="U230" s="64">
        <f t="shared" si="52"/>
        <v>0</v>
      </c>
      <c r="V230" s="55">
        <f t="shared" si="53"/>
        <v>0</v>
      </c>
      <c r="W230" s="56">
        <f t="shared" si="54"/>
        <v>0</v>
      </c>
      <c r="X230" s="57">
        <f t="shared" si="55"/>
        <v>0</v>
      </c>
      <c r="Y230" s="75"/>
      <c r="Z230" s="59"/>
      <c r="AA230" s="56">
        <f t="shared" si="56"/>
        <v>0</v>
      </c>
      <c r="AB230" s="59"/>
      <c r="AC230" s="59"/>
      <c r="AD230" s="56">
        <f t="shared" si="57"/>
        <v>0</v>
      </c>
      <c r="AE230" s="59"/>
      <c r="AF230" s="59"/>
      <c r="AG230" s="56">
        <f t="shared" si="58"/>
        <v>0</v>
      </c>
      <c r="AH230" s="59"/>
      <c r="AI230" s="59"/>
      <c r="AJ230" s="57">
        <f t="shared" si="59"/>
        <v>0</v>
      </c>
    </row>
    <row r="231" spans="1:36" ht="14.25">
      <c r="A231" s="33">
        <v>211</v>
      </c>
      <c r="B231" s="67" t="s">
        <v>36</v>
      </c>
      <c r="C231" s="66"/>
      <c r="D231" s="55">
        <f t="shared" si="45"/>
        <v>0</v>
      </c>
      <c r="E231" s="56">
        <f t="shared" si="46"/>
        <v>0</v>
      </c>
      <c r="F231" s="57">
        <f t="shared" si="47"/>
        <v>0</v>
      </c>
      <c r="G231" s="71"/>
      <c r="H231" s="59"/>
      <c r="I231" s="62">
        <f t="shared" si="48"/>
        <v>0</v>
      </c>
      <c r="J231" s="59"/>
      <c r="K231" s="59"/>
      <c r="L231" s="62">
        <f t="shared" si="49"/>
        <v>0</v>
      </c>
      <c r="M231" s="59"/>
      <c r="N231" s="59"/>
      <c r="O231" s="62">
        <f t="shared" si="50"/>
        <v>0</v>
      </c>
      <c r="P231" s="59"/>
      <c r="Q231" s="59"/>
      <c r="R231" s="62">
        <f t="shared" si="51"/>
        <v>0</v>
      </c>
      <c r="S231" s="59"/>
      <c r="T231" s="59"/>
      <c r="U231" s="64">
        <f t="shared" si="52"/>
        <v>0</v>
      </c>
      <c r="V231" s="55">
        <f t="shared" si="53"/>
        <v>0</v>
      </c>
      <c r="W231" s="56">
        <f t="shared" si="54"/>
        <v>0</v>
      </c>
      <c r="X231" s="57">
        <f t="shared" si="55"/>
        <v>0</v>
      </c>
      <c r="Y231" s="75"/>
      <c r="Z231" s="59"/>
      <c r="AA231" s="56">
        <f t="shared" si="56"/>
        <v>0</v>
      </c>
      <c r="AB231" s="59"/>
      <c r="AC231" s="59"/>
      <c r="AD231" s="56">
        <f t="shared" si="57"/>
        <v>0</v>
      </c>
      <c r="AE231" s="59"/>
      <c r="AF231" s="59"/>
      <c r="AG231" s="56">
        <f t="shared" si="58"/>
        <v>0</v>
      </c>
      <c r="AH231" s="59"/>
      <c r="AI231" s="59"/>
      <c r="AJ231" s="57">
        <f t="shared" si="59"/>
        <v>0</v>
      </c>
    </row>
    <row r="232" spans="1:36" ht="14.25">
      <c r="A232" s="33">
        <v>212</v>
      </c>
      <c r="B232" s="67" t="s">
        <v>36</v>
      </c>
      <c r="C232" s="66"/>
      <c r="D232" s="55">
        <f t="shared" si="45"/>
        <v>0</v>
      </c>
      <c r="E232" s="56">
        <f t="shared" si="46"/>
        <v>0</v>
      </c>
      <c r="F232" s="57">
        <f t="shared" si="47"/>
        <v>0</v>
      </c>
      <c r="G232" s="71"/>
      <c r="H232" s="59"/>
      <c r="I232" s="62">
        <f t="shared" si="48"/>
        <v>0</v>
      </c>
      <c r="J232" s="59"/>
      <c r="K232" s="59"/>
      <c r="L232" s="62">
        <f t="shared" si="49"/>
        <v>0</v>
      </c>
      <c r="M232" s="59"/>
      <c r="N232" s="59"/>
      <c r="O232" s="62">
        <f t="shared" si="50"/>
        <v>0</v>
      </c>
      <c r="P232" s="59"/>
      <c r="Q232" s="59"/>
      <c r="R232" s="62">
        <f t="shared" si="51"/>
        <v>0</v>
      </c>
      <c r="S232" s="59"/>
      <c r="T232" s="59"/>
      <c r="U232" s="64">
        <f t="shared" si="52"/>
        <v>0</v>
      </c>
      <c r="V232" s="55">
        <f t="shared" si="53"/>
        <v>0</v>
      </c>
      <c r="W232" s="56">
        <f t="shared" si="54"/>
        <v>0</v>
      </c>
      <c r="X232" s="57">
        <f t="shared" si="55"/>
        <v>0</v>
      </c>
      <c r="Y232" s="75"/>
      <c r="Z232" s="59"/>
      <c r="AA232" s="56">
        <f t="shared" si="56"/>
        <v>0</v>
      </c>
      <c r="AB232" s="59"/>
      <c r="AC232" s="59"/>
      <c r="AD232" s="56">
        <f t="shared" si="57"/>
        <v>0</v>
      </c>
      <c r="AE232" s="59"/>
      <c r="AF232" s="59"/>
      <c r="AG232" s="56">
        <f t="shared" si="58"/>
        <v>0</v>
      </c>
      <c r="AH232" s="59"/>
      <c r="AI232" s="59"/>
      <c r="AJ232" s="57">
        <f t="shared" si="59"/>
        <v>0</v>
      </c>
    </row>
    <row r="233" spans="1:36" ht="14.25">
      <c r="A233" s="33">
        <v>213</v>
      </c>
      <c r="B233" s="67" t="s">
        <v>36</v>
      </c>
      <c r="C233" s="66"/>
      <c r="D233" s="55">
        <f t="shared" si="45"/>
        <v>0</v>
      </c>
      <c r="E233" s="56">
        <f t="shared" si="46"/>
        <v>0</v>
      </c>
      <c r="F233" s="57">
        <f t="shared" si="47"/>
        <v>0</v>
      </c>
      <c r="G233" s="71"/>
      <c r="H233" s="59"/>
      <c r="I233" s="62">
        <f t="shared" si="48"/>
        <v>0</v>
      </c>
      <c r="J233" s="59"/>
      <c r="K233" s="59"/>
      <c r="L233" s="62">
        <f t="shared" si="49"/>
        <v>0</v>
      </c>
      <c r="M233" s="59"/>
      <c r="N233" s="59"/>
      <c r="O233" s="62">
        <f t="shared" si="50"/>
        <v>0</v>
      </c>
      <c r="P233" s="59"/>
      <c r="Q233" s="59"/>
      <c r="R233" s="62">
        <f t="shared" si="51"/>
        <v>0</v>
      </c>
      <c r="S233" s="59"/>
      <c r="T233" s="59"/>
      <c r="U233" s="64">
        <f t="shared" si="52"/>
        <v>0</v>
      </c>
      <c r="V233" s="55">
        <f t="shared" si="53"/>
        <v>0</v>
      </c>
      <c r="W233" s="56">
        <f t="shared" si="54"/>
        <v>0</v>
      </c>
      <c r="X233" s="57">
        <f t="shared" si="55"/>
        <v>0</v>
      </c>
      <c r="Y233" s="75"/>
      <c r="Z233" s="59"/>
      <c r="AA233" s="56">
        <f t="shared" si="56"/>
        <v>0</v>
      </c>
      <c r="AB233" s="59"/>
      <c r="AC233" s="59"/>
      <c r="AD233" s="56">
        <f t="shared" si="57"/>
        <v>0</v>
      </c>
      <c r="AE233" s="59"/>
      <c r="AF233" s="59"/>
      <c r="AG233" s="56">
        <f t="shared" si="58"/>
        <v>0</v>
      </c>
      <c r="AH233" s="59"/>
      <c r="AI233" s="59"/>
      <c r="AJ233" s="57">
        <f t="shared" si="59"/>
        <v>0</v>
      </c>
    </row>
    <row r="234" spans="1:36" ht="14.25">
      <c r="A234" s="33">
        <v>214</v>
      </c>
      <c r="B234" s="67" t="s">
        <v>36</v>
      </c>
      <c r="C234" s="66"/>
      <c r="D234" s="55">
        <f t="shared" si="45"/>
        <v>0</v>
      </c>
      <c r="E234" s="56">
        <f t="shared" si="46"/>
        <v>0</v>
      </c>
      <c r="F234" s="57">
        <f t="shared" si="47"/>
        <v>0</v>
      </c>
      <c r="G234" s="71"/>
      <c r="H234" s="59"/>
      <c r="I234" s="62">
        <f t="shared" si="48"/>
        <v>0</v>
      </c>
      <c r="J234" s="59"/>
      <c r="K234" s="59"/>
      <c r="L234" s="62">
        <f t="shared" si="49"/>
        <v>0</v>
      </c>
      <c r="M234" s="59"/>
      <c r="N234" s="59"/>
      <c r="O234" s="62">
        <f t="shared" si="50"/>
        <v>0</v>
      </c>
      <c r="P234" s="59"/>
      <c r="Q234" s="59"/>
      <c r="R234" s="62">
        <f t="shared" si="51"/>
        <v>0</v>
      </c>
      <c r="S234" s="59"/>
      <c r="T234" s="59"/>
      <c r="U234" s="64">
        <f t="shared" si="52"/>
        <v>0</v>
      </c>
      <c r="V234" s="55">
        <f t="shared" si="53"/>
        <v>0</v>
      </c>
      <c r="W234" s="56">
        <f t="shared" si="54"/>
        <v>0</v>
      </c>
      <c r="X234" s="57">
        <f t="shared" si="55"/>
        <v>0</v>
      </c>
      <c r="Y234" s="75"/>
      <c r="Z234" s="59"/>
      <c r="AA234" s="56">
        <f t="shared" si="56"/>
        <v>0</v>
      </c>
      <c r="AB234" s="59"/>
      <c r="AC234" s="59"/>
      <c r="AD234" s="56">
        <f t="shared" si="57"/>
        <v>0</v>
      </c>
      <c r="AE234" s="59"/>
      <c r="AF234" s="59"/>
      <c r="AG234" s="56">
        <f t="shared" si="58"/>
        <v>0</v>
      </c>
      <c r="AH234" s="59"/>
      <c r="AI234" s="59"/>
      <c r="AJ234" s="57">
        <f t="shared" si="59"/>
        <v>0</v>
      </c>
    </row>
    <row r="235" spans="1:36" ht="14.25">
      <c r="A235" s="33">
        <v>215</v>
      </c>
      <c r="B235" s="67" t="s">
        <v>36</v>
      </c>
      <c r="C235" s="66"/>
      <c r="D235" s="55">
        <f t="shared" si="45"/>
        <v>0</v>
      </c>
      <c r="E235" s="56">
        <f t="shared" si="46"/>
        <v>0</v>
      </c>
      <c r="F235" s="57">
        <f t="shared" si="47"/>
        <v>0</v>
      </c>
      <c r="G235" s="71"/>
      <c r="H235" s="59"/>
      <c r="I235" s="62">
        <f t="shared" si="48"/>
        <v>0</v>
      </c>
      <c r="J235" s="59"/>
      <c r="K235" s="59"/>
      <c r="L235" s="62">
        <f t="shared" si="49"/>
        <v>0</v>
      </c>
      <c r="M235" s="59"/>
      <c r="N235" s="59"/>
      <c r="O235" s="62">
        <f t="shared" si="50"/>
        <v>0</v>
      </c>
      <c r="P235" s="59"/>
      <c r="Q235" s="59"/>
      <c r="R235" s="62">
        <f t="shared" si="51"/>
        <v>0</v>
      </c>
      <c r="S235" s="59"/>
      <c r="T235" s="59"/>
      <c r="U235" s="64">
        <f t="shared" si="52"/>
        <v>0</v>
      </c>
      <c r="V235" s="55">
        <f t="shared" si="53"/>
        <v>0</v>
      </c>
      <c r="W235" s="56">
        <f t="shared" si="54"/>
        <v>0</v>
      </c>
      <c r="X235" s="57">
        <f t="shared" si="55"/>
        <v>0</v>
      </c>
      <c r="Y235" s="75"/>
      <c r="Z235" s="59"/>
      <c r="AA235" s="56">
        <f t="shared" si="56"/>
        <v>0</v>
      </c>
      <c r="AB235" s="59"/>
      <c r="AC235" s="59"/>
      <c r="AD235" s="56">
        <f t="shared" si="57"/>
        <v>0</v>
      </c>
      <c r="AE235" s="59"/>
      <c r="AF235" s="59"/>
      <c r="AG235" s="56">
        <f t="shared" si="58"/>
        <v>0</v>
      </c>
      <c r="AH235" s="59"/>
      <c r="AI235" s="59"/>
      <c r="AJ235" s="57">
        <f t="shared" si="59"/>
        <v>0</v>
      </c>
    </row>
    <row r="236" spans="1:36" ht="14.25">
      <c r="A236" s="33">
        <v>216</v>
      </c>
      <c r="B236" s="67" t="s">
        <v>36</v>
      </c>
      <c r="C236" s="66"/>
      <c r="D236" s="55">
        <f t="shared" si="45"/>
        <v>0</v>
      </c>
      <c r="E236" s="56">
        <f t="shared" si="46"/>
        <v>0</v>
      </c>
      <c r="F236" s="57">
        <f t="shared" si="47"/>
        <v>0</v>
      </c>
      <c r="G236" s="71"/>
      <c r="H236" s="59"/>
      <c r="I236" s="62">
        <f t="shared" si="48"/>
        <v>0</v>
      </c>
      <c r="J236" s="59"/>
      <c r="K236" s="59"/>
      <c r="L236" s="62">
        <f t="shared" si="49"/>
        <v>0</v>
      </c>
      <c r="M236" s="59"/>
      <c r="N236" s="59"/>
      <c r="O236" s="62">
        <f t="shared" si="50"/>
        <v>0</v>
      </c>
      <c r="P236" s="59"/>
      <c r="Q236" s="59"/>
      <c r="R236" s="62">
        <f t="shared" si="51"/>
        <v>0</v>
      </c>
      <c r="S236" s="59"/>
      <c r="T236" s="59"/>
      <c r="U236" s="64">
        <f t="shared" si="52"/>
        <v>0</v>
      </c>
      <c r="V236" s="55">
        <f t="shared" si="53"/>
        <v>0</v>
      </c>
      <c r="W236" s="56">
        <f t="shared" si="54"/>
        <v>0</v>
      </c>
      <c r="X236" s="57">
        <f t="shared" si="55"/>
        <v>0</v>
      </c>
      <c r="Y236" s="75"/>
      <c r="Z236" s="59"/>
      <c r="AA236" s="56">
        <f t="shared" si="56"/>
        <v>0</v>
      </c>
      <c r="AB236" s="59"/>
      <c r="AC236" s="59"/>
      <c r="AD236" s="56">
        <f t="shared" si="57"/>
        <v>0</v>
      </c>
      <c r="AE236" s="59"/>
      <c r="AF236" s="59"/>
      <c r="AG236" s="56">
        <f t="shared" si="58"/>
        <v>0</v>
      </c>
      <c r="AH236" s="59"/>
      <c r="AI236" s="59"/>
      <c r="AJ236" s="57">
        <f t="shared" si="59"/>
        <v>0</v>
      </c>
    </row>
    <row r="237" spans="1:36" ht="14.25">
      <c r="A237" s="33">
        <v>217</v>
      </c>
      <c r="B237" s="67" t="s">
        <v>36</v>
      </c>
      <c r="C237" s="66"/>
      <c r="D237" s="55">
        <f t="shared" si="45"/>
        <v>0</v>
      </c>
      <c r="E237" s="56">
        <f t="shared" si="46"/>
        <v>0</v>
      </c>
      <c r="F237" s="57">
        <f t="shared" si="47"/>
        <v>0</v>
      </c>
      <c r="G237" s="71"/>
      <c r="H237" s="59"/>
      <c r="I237" s="62">
        <f t="shared" si="48"/>
        <v>0</v>
      </c>
      <c r="J237" s="59"/>
      <c r="K237" s="59"/>
      <c r="L237" s="62">
        <f t="shared" si="49"/>
        <v>0</v>
      </c>
      <c r="M237" s="59"/>
      <c r="N237" s="59"/>
      <c r="O237" s="62">
        <f t="shared" si="50"/>
        <v>0</v>
      </c>
      <c r="P237" s="59"/>
      <c r="Q237" s="59"/>
      <c r="R237" s="62">
        <f t="shared" si="51"/>
        <v>0</v>
      </c>
      <c r="S237" s="59"/>
      <c r="T237" s="59"/>
      <c r="U237" s="64">
        <f t="shared" si="52"/>
        <v>0</v>
      </c>
      <c r="V237" s="55">
        <f t="shared" si="53"/>
        <v>0</v>
      </c>
      <c r="W237" s="56">
        <f t="shared" si="54"/>
        <v>0</v>
      </c>
      <c r="X237" s="57">
        <f t="shared" si="55"/>
        <v>0</v>
      </c>
      <c r="Y237" s="75"/>
      <c r="Z237" s="59"/>
      <c r="AA237" s="56">
        <f t="shared" si="56"/>
        <v>0</v>
      </c>
      <c r="AB237" s="59"/>
      <c r="AC237" s="59"/>
      <c r="AD237" s="56">
        <f t="shared" si="57"/>
        <v>0</v>
      </c>
      <c r="AE237" s="59"/>
      <c r="AF237" s="59"/>
      <c r="AG237" s="56">
        <f t="shared" si="58"/>
        <v>0</v>
      </c>
      <c r="AH237" s="59"/>
      <c r="AI237" s="59"/>
      <c r="AJ237" s="57">
        <f t="shared" si="59"/>
        <v>0</v>
      </c>
    </row>
    <row r="238" spans="1:36" ht="14.25">
      <c r="A238" s="33">
        <v>218</v>
      </c>
      <c r="B238" s="67" t="s">
        <v>36</v>
      </c>
      <c r="C238" s="66"/>
      <c r="D238" s="55">
        <f t="shared" si="45"/>
        <v>0</v>
      </c>
      <c r="E238" s="56">
        <f t="shared" si="46"/>
        <v>0</v>
      </c>
      <c r="F238" s="57">
        <f t="shared" si="47"/>
        <v>0</v>
      </c>
      <c r="G238" s="71"/>
      <c r="H238" s="59"/>
      <c r="I238" s="62">
        <f t="shared" si="48"/>
        <v>0</v>
      </c>
      <c r="J238" s="59"/>
      <c r="K238" s="59"/>
      <c r="L238" s="62">
        <f t="shared" si="49"/>
        <v>0</v>
      </c>
      <c r="M238" s="59"/>
      <c r="N238" s="59"/>
      <c r="O238" s="62">
        <f t="shared" si="50"/>
        <v>0</v>
      </c>
      <c r="P238" s="59"/>
      <c r="Q238" s="59"/>
      <c r="R238" s="62">
        <f t="shared" si="51"/>
        <v>0</v>
      </c>
      <c r="S238" s="59"/>
      <c r="T238" s="59"/>
      <c r="U238" s="64">
        <f t="shared" si="52"/>
        <v>0</v>
      </c>
      <c r="V238" s="55">
        <f t="shared" si="53"/>
        <v>0</v>
      </c>
      <c r="W238" s="56">
        <f t="shared" si="54"/>
        <v>0</v>
      </c>
      <c r="X238" s="57">
        <f t="shared" si="55"/>
        <v>0</v>
      </c>
      <c r="Y238" s="75"/>
      <c r="Z238" s="59"/>
      <c r="AA238" s="56">
        <f t="shared" si="56"/>
        <v>0</v>
      </c>
      <c r="AB238" s="59"/>
      <c r="AC238" s="59"/>
      <c r="AD238" s="56">
        <f t="shared" si="57"/>
        <v>0</v>
      </c>
      <c r="AE238" s="59"/>
      <c r="AF238" s="59"/>
      <c r="AG238" s="56">
        <f t="shared" si="58"/>
        <v>0</v>
      </c>
      <c r="AH238" s="59"/>
      <c r="AI238" s="59"/>
      <c r="AJ238" s="57">
        <f t="shared" si="59"/>
        <v>0</v>
      </c>
    </row>
    <row r="239" spans="1:36" ht="14.25">
      <c r="A239" s="33">
        <v>219</v>
      </c>
      <c r="B239" s="67" t="s">
        <v>36</v>
      </c>
      <c r="C239" s="66"/>
      <c r="D239" s="55">
        <f t="shared" si="45"/>
        <v>0</v>
      </c>
      <c r="E239" s="56">
        <f t="shared" si="46"/>
        <v>0</v>
      </c>
      <c r="F239" s="57">
        <f t="shared" si="47"/>
        <v>0</v>
      </c>
      <c r="G239" s="71"/>
      <c r="H239" s="59"/>
      <c r="I239" s="62">
        <f t="shared" si="48"/>
        <v>0</v>
      </c>
      <c r="J239" s="59"/>
      <c r="K239" s="59"/>
      <c r="L239" s="62">
        <f t="shared" si="49"/>
        <v>0</v>
      </c>
      <c r="M239" s="59"/>
      <c r="N239" s="59"/>
      <c r="O239" s="62">
        <f t="shared" si="50"/>
        <v>0</v>
      </c>
      <c r="P239" s="59"/>
      <c r="Q239" s="59"/>
      <c r="R239" s="62">
        <f t="shared" si="51"/>
        <v>0</v>
      </c>
      <c r="S239" s="59"/>
      <c r="T239" s="59"/>
      <c r="U239" s="64">
        <f t="shared" si="52"/>
        <v>0</v>
      </c>
      <c r="V239" s="55">
        <f t="shared" si="53"/>
        <v>0</v>
      </c>
      <c r="W239" s="56">
        <f t="shared" si="54"/>
        <v>0</v>
      </c>
      <c r="X239" s="57">
        <f t="shared" si="55"/>
        <v>0</v>
      </c>
      <c r="Y239" s="75"/>
      <c r="Z239" s="59"/>
      <c r="AA239" s="56">
        <f t="shared" si="56"/>
        <v>0</v>
      </c>
      <c r="AB239" s="59"/>
      <c r="AC239" s="59"/>
      <c r="AD239" s="56">
        <f t="shared" si="57"/>
        <v>0</v>
      </c>
      <c r="AE239" s="59"/>
      <c r="AF239" s="59"/>
      <c r="AG239" s="56">
        <f t="shared" si="58"/>
        <v>0</v>
      </c>
      <c r="AH239" s="59"/>
      <c r="AI239" s="59"/>
      <c r="AJ239" s="57">
        <f t="shared" si="59"/>
        <v>0</v>
      </c>
    </row>
    <row r="240" spans="1:36" ht="14.25">
      <c r="A240" s="33">
        <v>220</v>
      </c>
      <c r="B240" s="67" t="s">
        <v>36</v>
      </c>
      <c r="C240" s="66"/>
      <c r="D240" s="55">
        <f t="shared" si="45"/>
        <v>0</v>
      </c>
      <c r="E240" s="56">
        <f t="shared" si="46"/>
        <v>0</v>
      </c>
      <c r="F240" s="57">
        <f t="shared" si="47"/>
        <v>0</v>
      </c>
      <c r="G240" s="71"/>
      <c r="H240" s="59"/>
      <c r="I240" s="62">
        <f>G240-H240</f>
        <v>0</v>
      </c>
      <c r="J240" s="59"/>
      <c r="K240" s="59"/>
      <c r="L240" s="62">
        <f t="shared" si="49"/>
        <v>0</v>
      </c>
      <c r="M240" s="59"/>
      <c r="N240" s="59"/>
      <c r="O240" s="62">
        <f t="shared" si="50"/>
        <v>0</v>
      </c>
      <c r="P240" s="59"/>
      <c r="Q240" s="59"/>
      <c r="R240" s="62">
        <f t="shared" si="51"/>
        <v>0</v>
      </c>
      <c r="S240" s="59"/>
      <c r="T240" s="59"/>
      <c r="U240" s="64">
        <f t="shared" si="52"/>
        <v>0</v>
      </c>
      <c r="V240" s="55">
        <f t="shared" si="53"/>
        <v>0</v>
      </c>
      <c r="W240" s="56">
        <f t="shared" si="54"/>
        <v>0</v>
      </c>
      <c r="X240" s="57">
        <f t="shared" si="55"/>
        <v>0</v>
      </c>
      <c r="Y240" s="75"/>
      <c r="Z240" s="59"/>
      <c r="AA240" s="56">
        <f t="shared" si="56"/>
        <v>0</v>
      </c>
      <c r="AB240" s="59"/>
      <c r="AC240" s="59"/>
      <c r="AD240" s="56">
        <f t="shared" si="57"/>
        <v>0</v>
      </c>
      <c r="AE240" s="59"/>
      <c r="AF240" s="59"/>
      <c r="AG240" s="56">
        <f t="shared" si="58"/>
        <v>0</v>
      </c>
      <c r="AH240" s="59"/>
      <c r="AI240" s="59"/>
      <c r="AJ240" s="57">
        <f t="shared" si="59"/>
        <v>0</v>
      </c>
    </row>
    <row r="241" spans="1:40" ht="14.25">
      <c r="A241" s="33">
        <v>221</v>
      </c>
      <c r="B241" s="67" t="s">
        <v>36</v>
      </c>
      <c r="C241" s="66"/>
      <c r="D241" s="55">
        <f t="shared" si="45"/>
        <v>0</v>
      </c>
      <c r="E241" s="56">
        <f t="shared" si="46"/>
        <v>0</v>
      </c>
      <c r="F241" s="57">
        <f t="shared" si="47"/>
        <v>0</v>
      </c>
      <c r="G241" s="71"/>
      <c r="H241" s="59"/>
      <c r="I241" s="62">
        <f>G241-H241</f>
        <v>0</v>
      </c>
      <c r="J241" s="59"/>
      <c r="K241" s="59"/>
      <c r="L241" s="62">
        <f t="shared" si="49"/>
        <v>0</v>
      </c>
      <c r="M241" s="59"/>
      <c r="N241" s="59"/>
      <c r="O241" s="62">
        <f t="shared" si="50"/>
        <v>0</v>
      </c>
      <c r="P241" s="59"/>
      <c r="Q241" s="59"/>
      <c r="R241" s="62">
        <f t="shared" si="51"/>
        <v>0</v>
      </c>
      <c r="S241" s="59"/>
      <c r="T241" s="59"/>
      <c r="U241" s="64">
        <f t="shared" si="52"/>
        <v>0</v>
      </c>
      <c r="V241" s="55">
        <f t="shared" si="53"/>
        <v>0</v>
      </c>
      <c r="W241" s="56">
        <f t="shared" si="54"/>
        <v>0</v>
      </c>
      <c r="X241" s="57">
        <f t="shared" si="55"/>
        <v>0</v>
      </c>
      <c r="Y241" s="75"/>
      <c r="Z241" s="59"/>
      <c r="AA241" s="56">
        <f t="shared" si="56"/>
        <v>0</v>
      </c>
      <c r="AB241" s="59"/>
      <c r="AC241" s="59"/>
      <c r="AD241" s="56">
        <f t="shared" si="57"/>
        <v>0</v>
      </c>
      <c r="AE241" s="59"/>
      <c r="AF241" s="59"/>
      <c r="AG241" s="56">
        <f t="shared" si="58"/>
        <v>0</v>
      </c>
      <c r="AH241" s="59"/>
      <c r="AI241" s="59"/>
      <c r="AJ241" s="57">
        <f t="shared" si="59"/>
        <v>0</v>
      </c>
    </row>
    <row r="242" spans="1:40" ht="14.25">
      <c r="A242" s="33">
        <v>222</v>
      </c>
      <c r="B242" s="67" t="s">
        <v>36</v>
      </c>
      <c r="C242" s="66"/>
      <c r="D242" s="55">
        <f t="shared" si="45"/>
        <v>0</v>
      </c>
      <c r="E242" s="56">
        <f t="shared" si="46"/>
        <v>0</v>
      </c>
      <c r="F242" s="57">
        <f t="shared" si="47"/>
        <v>0</v>
      </c>
      <c r="G242" s="71"/>
      <c r="H242" s="59"/>
      <c r="I242" s="62">
        <f t="shared" si="48"/>
        <v>0</v>
      </c>
      <c r="J242" s="59"/>
      <c r="K242" s="59"/>
      <c r="L242" s="62">
        <f t="shared" si="49"/>
        <v>0</v>
      </c>
      <c r="M242" s="59"/>
      <c r="N242" s="59"/>
      <c r="O242" s="62">
        <f t="shared" si="50"/>
        <v>0</v>
      </c>
      <c r="P242" s="59"/>
      <c r="Q242" s="59"/>
      <c r="R242" s="62">
        <f t="shared" si="51"/>
        <v>0</v>
      </c>
      <c r="S242" s="59"/>
      <c r="T242" s="59"/>
      <c r="U242" s="64">
        <f t="shared" si="52"/>
        <v>0</v>
      </c>
      <c r="V242" s="55">
        <f t="shared" si="53"/>
        <v>0</v>
      </c>
      <c r="W242" s="56">
        <f t="shared" si="54"/>
        <v>0</v>
      </c>
      <c r="X242" s="57">
        <f t="shared" si="55"/>
        <v>0</v>
      </c>
      <c r="Y242" s="75"/>
      <c r="Z242" s="59"/>
      <c r="AA242" s="56">
        <f t="shared" si="56"/>
        <v>0</v>
      </c>
      <c r="AB242" s="59"/>
      <c r="AC242" s="59"/>
      <c r="AD242" s="56">
        <f t="shared" si="57"/>
        <v>0</v>
      </c>
      <c r="AE242" s="59"/>
      <c r="AF242" s="59"/>
      <c r="AG242" s="56">
        <f t="shared" si="58"/>
        <v>0</v>
      </c>
      <c r="AH242" s="59"/>
      <c r="AI242" s="59"/>
      <c r="AJ242" s="57">
        <f t="shared" si="59"/>
        <v>0</v>
      </c>
    </row>
    <row r="243" spans="1:40" ht="14.25">
      <c r="A243" s="33">
        <v>223</v>
      </c>
      <c r="B243" s="67" t="s">
        <v>36</v>
      </c>
      <c r="C243" s="66"/>
      <c r="D243" s="55">
        <f t="shared" si="45"/>
        <v>0</v>
      </c>
      <c r="E243" s="56">
        <f t="shared" si="46"/>
        <v>0</v>
      </c>
      <c r="F243" s="57">
        <f t="shared" si="47"/>
        <v>0</v>
      </c>
      <c r="G243" s="71"/>
      <c r="H243" s="59"/>
      <c r="I243" s="62">
        <f>G243-H243</f>
        <v>0</v>
      </c>
      <c r="J243" s="59"/>
      <c r="K243" s="59"/>
      <c r="L243" s="62">
        <f t="shared" si="49"/>
        <v>0</v>
      </c>
      <c r="M243" s="59"/>
      <c r="N243" s="59"/>
      <c r="O243" s="62">
        <f t="shared" si="50"/>
        <v>0</v>
      </c>
      <c r="P243" s="59"/>
      <c r="Q243" s="59"/>
      <c r="R243" s="62">
        <f t="shared" si="51"/>
        <v>0</v>
      </c>
      <c r="S243" s="59"/>
      <c r="T243" s="59"/>
      <c r="U243" s="64">
        <f t="shared" si="52"/>
        <v>0</v>
      </c>
      <c r="V243" s="55">
        <f t="shared" si="53"/>
        <v>0</v>
      </c>
      <c r="W243" s="56">
        <f t="shared" si="54"/>
        <v>0</v>
      </c>
      <c r="X243" s="57">
        <f t="shared" si="55"/>
        <v>0</v>
      </c>
      <c r="Y243" s="75"/>
      <c r="Z243" s="59"/>
      <c r="AA243" s="56">
        <f t="shared" si="56"/>
        <v>0</v>
      </c>
      <c r="AB243" s="59"/>
      <c r="AC243" s="59"/>
      <c r="AD243" s="56">
        <f t="shared" si="57"/>
        <v>0</v>
      </c>
      <c r="AE243" s="59"/>
      <c r="AF243" s="59"/>
      <c r="AG243" s="56">
        <f t="shared" si="58"/>
        <v>0</v>
      </c>
      <c r="AH243" s="59"/>
      <c r="AI243" s="59"/>
      <c r="AJ243" s="57">
        <f t="shared" si="59"/>
        <v>0</v>
      </c>
    </row>
    <row r="244" spans="1:40" ht="14.25">
      <c r="A244" s="33">
        <v>224</v>
      </c>
      <c r="B244" s="67" t="s">
        <v>36</v>
      </c>
      <c r="C244" s="66"/>
      <c r="D244" s="55">
        <f t="shared" si="45"/>
        <v>0</v>
      </c>
      <c r="E244" s="56">
        <f t="shared" si="46"/>
        <v>0</v>
      </c>
      <c r="F244" s="57">
        <f t="shared" si="47"/>
        <v>0</v>
      </c>
      <c r="G244" s="71"/>
      <c r="H244" s="59"/>
      <c r="I244" s="62">
        <f t="shared" si="48"/>
        <v>0</v>
      </c>
      <c r="J244" s="59"/>
      <c r="K244" s="59"/>
      <c r="L244" s="62">
        <f t="shared" si="49"/>
        <v>0</v>
      </c>
      <c r="M244" s="59"/>
      <c r="N244" s="59"/>
      <c r="O244" s="62">
        <f t="shared" si="50"/>
        <v>0</v>
      </c>
      <c r="P244" s="59"/>
      <c r="Q244" s="59"/>
      <c r="R244" s="62">
        <f t="shared" si="51"/>
        <v>0</v>
      </c>
      <c r="S244" s="59"/>
      <c r="T244" s="59"/>
      <c r="U244" s="64">
        <f t="shared" si="52"/>
        <v>0</v>
      </c>
      <c r="V244" s="55">
        <f t="shared" si="53"/>
        <v>0</v>
      </c>
      <c r="W244" s="56">
        <f t="shared" si="54"/>
        <v>0</v>
      </c>
      <c r="X244" s="57">
        <f t="shared" si="55"/>
        <v>0</v>
      </c>
      <c r="Y244" s="75"/>
      <c r="Z244" s="59"/>
      <c r="AA244" s="56">
        <f t="shared" si="56"/>
        <v>0</v>
      </c>
      <c r="AB244" s="59"/>
      <c r="AC244" s="59"/>
      <c r="AD244" s="56">
        <f t="shared" si="57"/>
        <v>0</v>
      </c>
      <c r="AE244" s="59"/>
      <c r="AF244" s="59"/>
      <c r="AG244" s="56">
        <f t="shared" si="58"/>
        <v>0</v>
      </c>
      <c r="AH244" s="59"/>
      <c r="AI244" s="59"/>
      <c r="AJ244" s="57">
        <f t="shared" si="59"/>
        <v>0</v>
      </c>
    </row>
    <row r="245" spans="1:40" ht="14.25">
      <c r="A245" s="33">
        <v>225</v>
      </c>
      <c r="B245" s="67" t="s">
        <v>36</v>
      </c>
      <c r="C245" s="66"/>
      <c r="D245" s="55">
        <f t="shared" si="45"/>
        <v>0</v>
      </c>
      <c r="E245" s="56">
        <f t="shared" si="46"/>
        <v>0</v>
      </c>
      <c r="F245" s="57">
        <f t="shared" si="47"/>
        <v>0</v>
      </c>
      <c r="G245" s="71"/>
      <c r="H245" s="59"/>
      <c r="I245" s="62">
        <f t="shared" si="48"/>
        <v>0</v>
      </c>
      <c r="J245" s="59"/>
      <c r="K245" s="59"/>
      <c r="L245" s="62">
        <f t="shared" si="49"/>
        <v>0</v>
      </c>
      <c r="M245" s="59"/>
      <c r="N245" s="59"/>
      <c r="O245" s="62">
        <f t="shared" si="50"/>
        <v>0</v>
      </c>
      <c r="P245" s="59"/>
      <c r="Q245" s="59"/>
      <c r="R245" s="62">
        <f t="shared" si="51"/>
        <v>0</v>
      </c>
      <c r="S245" s="59"/>
      <c r="T245" s="59"/>
      <c r="U245" s="64">
        <f t="shared" si="52"/>
        <v>0</v>
      </c>
      <c r="V245" s="55">
        <f t="shared" si="53"/>
        <v>0</v>
      </c>
      <c r="W245" s="56">
        <f t="shared" si="54"/>
        <v>0</v>
      </c>
      <c r="X245" s="57">
        <f t="shared" si="55"/>
        <v>0</v>
      </c>
      <c r="Y245" s="75"/>
      <c r="Z245" s="59"/>
      <c r="AA245" s="56">
        <f t="shared" si="56"/>
        <v>0</v>
      </c>
      <c r="AB245" s="59"/>
      <c r="AC245" s="59"/>
      <c r="AD245" s="56">
        <f t="shared" si="57"/>
        <v>0</v>
      </c>
      <c r="AE245" s="59"/>
      <c r="AF245" s="59"/>
      <c r="AG245" s="56">
        <f t="shared" si="58"/>
        <v>0</v>
      </c>
      <c r="AH245" s="59"/>
      <c r="AI245" s="59"/>
      <c r="AJ245" s="57">
        <f t="shared" si="59"/>
        <v>0</v>
      </c>
    </row>
    <row r="246" spans="1:40" ht="14.25">
      <c r="A246" s="33">
        <v>226</v>
      </c>
      <c r="B246" s="67" t="s">
        <v>36</v>
      </c>
      <c r="C246" s="66"/>
      <c r="D246" s="55">
        <f t="shared" si="45"/>
        <v>0</v>
      </c>
      <c r="E246" s="56">
        <f t="shared" si="46"/>
        <v>0</v>
      </c>
      <c r="F246" s="57">
        <f t="shared" si="47"/>
        <v>0</v>
      </c>
      <c r="G246" s="71"/>
      <c r="H246" s="59"/>
      <c r="I246" s="62">
        <f t="shared" si="48"/>
        <v>0</v>
      </c>
      <c r="J246" s="59"/>
      <c r="K246" s="59"/>
      <c r="L246" s="62">
        <f t="shared" si="49"/>
        <v>0</v>
      </c>
      <c r="M246" s="59"/>
      <c r="N246" s="59"/>
      <c r="O246" s="62">
        <f t="shared" si="50"/>
        <v>0</v>
      </c>
      <c r="P246" s="59"/>
      <c r="Q246" s="59"/>
      <c r="R246" s="62">
        <f t="shared" si="51"/>
        <v>0</v>
      </c>
      <c r="S246" s="59"/>
      <c r="T246" s="59"/>
      <c r="U246" s="64">
        <f t="shared" si="52"/>
        <v>0</v>
      </c>
      <c r="V246" s="55">
        <f t="shared" si="53"/>
        <v>0</v>
      </c>
      <c r="W246" s="56">
        <f t="shared" si="54"/>
        <v>0</v>
      </c>
      <c r="X246" s="57">
        <f t="shared" si="55"/>
        <v>0</v>
      </c>
      <c r="Y246" s="75"/>
      <c r="Z246" s="59"/>
      <c r="AA246" s="56">
        <f t="shared" si="56"/>
        <v>0</v>
      </c>
      <c r="AB246" s="59"/>
      <c r="AC246" s="59"/>
      <c r="AD246" s="56">
        <f t="shared" si="57"/>
        <v>0</v>
      </c>
      <c r="AE246" s="59"/>
      <c r="AF246" s="59"/>
      <c r="AG246" s="56">
        <f t="shared" si="58"/>
        <v>0</v>
      </c>
      <c r="AH246" s="59"/>
      <c r="AI246" s="59"/>
      <c r="AJ246" s="57">
        <f t="shared" si="59"/>
        <v>0</v>
      </c>
    </row>
    <row r="247" spans="1:40" ht="14.25">
      <c r="A247" s="33">
        <v>227</v>
      </c>
      <c r="B247" s="67" t="s">
        <v>36</v>
      </c>
      <c r="C247" s="66"/>
      <c r="D247" s="55">
        <f t="shared" si="45"/>
        <v>0</v>
      </c>
      <c r="E247" s="56">
        <f t="shared" si="46"/>
        <v>0</v>
      </c>
      <c r="F247" s="57">
        <f t="shared" si="47"/>
        <v>0</v>
      </c>
      <c r="G247" s="71"/>
      <c r="H247" s="59"/>
      <c r="I247" s="62">
        <f t="shared" si="48"/>
        <v>0</v>
      </c>
      <c r="J247" s="59"/>
      <c r="K247" s="59"/>
      <c r="L247" s="62">
        <f t="shared" si="49"/>
        <v>0</v>
      </c>
      <c r="M247" s="59"/>
      <c r="N247" s="59"/>
      <c r="O247" s="62">
        <f t="shared" si="50"/>
        <v>0</v>
      </c>
      <c r="P247" s="59"/>
      <c r="Q247" s="59"/>
      <c r="R247" s="62">
        <f t="shared" si="51"/>
        <v>0</v>
      </c>
      <c r="S247" s="59"/>
      <c r="T247" s="59"/>
      <c r="U247" s="64">
        <f t="shared" si="52"/>
        <v>0</v>
      </c>
      <c r="V247" s="55">
        <f t="shared" si="53"/>
        <v>0</v>
      </c>
      <c r="W247" s="56">
        <f t="shared" si="54"/>
        <v>0</v>
      </c>
      <c r="X247" s="57">
        <f t="shared" si="55"/>
        <v>0</v>
      </c>
      <c r="Y247" s="75"/>
      <c r="Z247" s="59"/>
      <c r="AA247" s="56">
        <f t="shared" si="56"/>
        <v>0</v>
      </c>
      <c r="AB247" s="59"/>
      <c r="AC247" s="59"/>
      <c r="AD247" s="56">
        <f t="shared" si="57"/>
        <v>0</v>
      </c>
      <c r="AE247" s="59"/>
      <c r="AF247" s="59"/>
      <c r="AG247" s="56">
        <f t="shared" si="58"/>
        <v>0</v>
      </c>
      <c r="AH247" s="59"/>
      <c r="AI247" s="59"/>
      <c r="AJ247" s="57">
        <f t="shared" si="59"/>
        <v>0</v>
      </c>
    </row>
    <row r="248" spans="1:40" ht="14.25">
      <c r="A248" s="33">
        <v>228</v>
      </c>
      <c r="B248" s="67" t="s">
        <v>36</v>
      </c>
      <c r="C248" s="66"/>
      <c r="D248" s="55">
        <f t="shared" si="45"/>
        <v>0</v>
      </c>
      <c r="E248" s="56">
        <f t="shared" si="46"/>
        <v>0</v>
      </c>
      <c r="F248" s="57">
        <f t="shared" si="47"/>
        <v>0</v>
      </c>
      <c r="G248" s="71"/>
      <c r="H248" s="59"/>
      <c r="I248" s="62">
        <f t="shared" si="48"/>
        <v>0</v>
      </c>
      <c r="J248" s="59"/>
      <c r="K248" s="59"/>
      <c r="L248" s="62">
        <f t="shared" si="49"/>
        <v>0</v>
      </c>
      <c r="M248" s="59"/>
      <c r="N248" s="59"/>
      <c r="O248" s="62">
        <f t="shared" si="50"/>
        <v>0</v>
      </c>
      <c r="P248" s="59"/>
      <c r="Q248" s="59"/>
      <c r="R248" s="62">
        <f t="shared" si="51"/>
        <v>0</v>
      </c>
      <c r="S248" s="59"/>
      <c r="T248" s="59"/>
      <c r="U248" s="64">
        <f t="shared" si="52"/>
        <v>0</v>
      </c>
      <c r="V248" s="55">
        <f t="shared" si="53"/>
        <v>0</v>
      </c>
      <c r="W248" s="56">
        <f t="shared" si="54"/>
        <v>0</v>
      </c>
      <c r="X248" s="57">
        <f t="shared" si="55"/>
        <v>0</v>
      </c>
      <c r="Y248" s="75"/>
      <c r="Z248" s="59"/>
      <c r="AA248" s="56">
        <f t="shared" si="56"/>
        <v>0</v>
      </c>
      <c r="AB248" s="59"/>
      <c r="AC248" s="59"/>
      <c r="AD248" s="56">
        <f t="shared" si="57"/>
        <v>0</v>
      </c>
      <c r="AE248" s="59"/>
      <c r="AF248" s="59"/>
      <c r="AG248" s="56">
        <f t="shared" si="58"/>
        <v>0</v>
      </c>
      <c r="AH248" s="59"/>
      <c r="AI248" s="59"/>
      <c r="AJ248" s="57">
        <f t="shared" si="59"/>
        <v>0</v>
      </c>
    </row>
    <row r="249" spans="1:40" ht="14.25">
      <c r="A249" s="33">
        <v>229</v>
      </c>
      <c r="B249" s="67" t="s">
        <v>36</v>
      </c>
      <c r="C249" s="66"/>
      <c r="D249" s="55">
        <f t="shared" si="45"/>
        <v>0</v>
      </c>
      <c r="E249" s="56">
        <f t="shared" si="46"/>
        <v>0</v>
      </c>
      <c r="F249" s="57">
        <f t="shared" si="47"/>
        <v>0</v>
      </c>
      <c r="G249" s="71"/>
      <c r="H249" s="59"/>
      <c r="I249" s="62">
        <f t="shared" si="48"/>
        <v>0</v>
      </c>
      <c r="J249" s="59"/>
      <c r="K249" s="59"/>
      <c r="L249" s="62">
        <f t="shared" si="49"/>
        <v>0</v>
      </c>
      <c r="M249" s="59"/>
      <c r="N249" s="59"/>
      <c r="O249" s="62">
        <f t="shared" si="50"/>
        <v>0</v>
      </c>
      <c r="P249" s="59"/>
      <c r="Q249" s="59"/>
      <c r="R249" s="62">
        <f t="shared" si="51"/>
        <v>0</v>
      </c>
      <c r="S249" s="59"/>
      <c r="T249" s="59"/>
      <c r="U249" s="64">
        <f t="shared" si="52"/>
        <v>0</v>
      </c>
      <c r="V249" s="55">
        <f t="shared" si="53"/>
        <v>0</v>
      </c>
      <c r="W249" s="56">
        <f t="shared" si="54"/>
        <v>0</v>
      </c>
      <c r="X249" s="57">
        <f t="shared" si="55"/>
        <v>0</v>
      </c>
      <c r="Y249" s="75"/>
      <c r="Z249" s="59"/>
      <c r="AA249" s="56">
        <f t="shared" si="56"/>
        <v>0</v>
      </c>
      <c r="AB249" s="59"/>
      <c r="AC249" s="59"/>
      <c r="AD249" s="56">
        <f t="shared" si="57"/>
        <v>0</v>
      </c>
      <c r="AE249" s="59"/>
      <c r="AF249" s="59"/>
      <c r="AG249" s="56">
        <f t="shared" si="58"/>
        <v>0</v>
      </c>
      <c r="AH249" s="59"/>
      <c r="AI249" s="59"/>
      <c r="AJ249" s="57">
        <f t="shared" si="59"/>
        <v>0</v>
      </c>
    </row>
    <row r="250" spans="1:40" ht="15" thickBot="1">
      <c r="A250" s="16">
        <v>230</v>
      </c>
      <c r="B250" s="68" t="s">
        <v>36</v>
      </c>
      <c r="C250" s="69"/>
      <c r="D250" s="47">
        <f t="shared" si="45"/>
        <v>0</v>
      </c>
      <c r="E250" s="48">
        <f t="shared" si="46"/>
        <v>0</v>
      </c>
      <c r="F250" s="49">
        <f t="shared" si="47"/>
        <v>0</v>
      </c>
      <c r="G250" s="72"/>
      <c r="H250" s="60"/>
      <c r="I250" s="63">
        <f t="shared" si="48"/>
        <v>0</v>
      </c>
      <c r="J250" s="60"/>
      <c r="K250" s="60"/>
      <c r="L250" s="63">
        <f t="shared" si="49"/>
        <v>0</v>
      </c>
      <c r="M250" s="60"/>
      <c r="N250" s="60"/>
      <c r="O250" s="63">
        <f t="shared" si="50"/>
        <v>0</v>
      </c>
      <c r="P250" s="60"/>
      <c r="Q250" s="60"/>
      <c r="R250" s="63">
        <f t="shared" si="51"/>
        <v>0</v>
      </c>
      <c r="S250" s="60"/>
      <c r="T250" s="60"/>
      <c r="U250" s="65">
        <f t="shared" si="52"/>
        <v>0</v>
      </c>
      <c r="V250" s="47">
        <f t="shared" si="53"/>
        <v>0</v>
      </c>
      <c r="W250" s="48">
        <f t="shared" si="54"/>
        <v>0</v>
      </c>
      <c r="X250" s="49">
        <f t="shared" si="55"/>
        <v>0</v>
      </c>
      <c r="Y250" s="76"/>
      <c r="Z250" s="60"/>
      <c r="AA250" s="48">
        <f t="shared" si="56"/>
        <v>0</v>
      </c>
      <c r="AB250" s="60"/>
      <c r="AC250" s="60"/>
      <c r="AD250" s="48">
        <f t="shared" si="57"/>
        <v>0</v>
      </c>
      <c r="AE250" s="60"/>
      <c r="AF250" s="60"/>
      <c r="AG250" s="48">
        <f t="shared" si="58"/>
        <v>0</v>
      </c>
      <c r="AH250" s="60"/>
      <c r="AI250" s="60"/>
      <c r="AJ250" s="49">
        <f t="shared" si="59"/>
        <v>0</v>
      </c>
    </row>
    <row r="251" spans="1:40" ht="17.25" thickBot="1">
      <c r="A251" s="35"/>
      <c r="B251" s="41" t="s">
        <v>30</v>
      </c>
      <c r="C251" s="53">
        <f>SUM(C21:C250)</f>
        <v>377720.19729999988</v>
      </c>
      <c r="D251" s="42">
        <f t="shared" ref="D251:AJ251" si="60">SUM(D21:D250)</f>
        <v>5379002.658499998</v>
      </c>
      <c r="E251" s="43">
        <f t="shared" si="60"/>
        <v>5302206.9899999974</v>
      </c>
      <c r="F251" s="50">
        <f t="shared" si="60"/>
        <v>76795.668499999854</v>
      </c>
      <c r="G251" s="42">
        <f t="shared" si="60"/>
        <v>473708.06</v>
      </c>
      <c r="H251" s="43">
        <f t="shared" si="60"/>
        <v>433331.20000000001</v>
      </c>
      <c r="I251" s="43">
        <f t="shared" si="60"/>
        <v>40376.859999999971</v>
      </c>
      <c r="J251" s="43">
        <f t="shared" si="60"/>
        <v>10626.05</v>
      </c>
      <c r="K251" s="43">
        <f t="shared" si="60"/>
        <v>12939.02</v>
      </c>
      <c r="L251" s="43">
        <f t="shared" si="60"/>
        <v>-2312.9699999999993</v>
      </c>
      <c r="M251" s="43">
        <f t="shared" si="60"/>
        <v>18375.548499999997</v>
      </c>
      <c r="N251" s="43">
        <f t="shared" si="60"/>
        <v>27935.839999999993</v>
      </c>
      <c r="O251" s="43">
        <f t="shared" si="60"/>
        <v>-9560.2914999999994</v>
      </c>
      <c r="P251" s="43">
        <f t="shared" si="60"/>
        <v>4869750.1000000006</v>
      </c>
      <c r="Q251" s="43">
        <f t="shared" si="60"/>
        <v>4823658.4000000004</v>
      </c>
      <c r="R251" s="43">
        <f t="shared" si="60"/>
        <v>46091.699999999866</v>
      </c>
      <c r="S251" s="43">
        <f t="shared" si="60"/>
        <v>6542.9000000000005</v>
      </c>
      <c r="T251" s="43">
        <f t="shared" si="60"/>
        <v>4342.53</v>
      </c>
      <c r="U251" s="50">
        <f t="shared" si="60"/>
        <v>2200.37</v>
      </c>
      <c r="V251" s="51">
        <f t="shared" si="60"/>
        <v>5756722.9609000012</v>
      </c>
      <c r="W251" s="43">
        <f t="shared" si="60"/>
        <v>4999575.0599999987</v>
      </c>
      <c r="X251" s="50">
        <f t="shared" si="60"/>
        <v>757147.90089999989</v>
      </c>
      <c r="Y251" s="42">
        <f t="shared" si="60"/>
        <v>4927883.6430556895</v>
      </c>
      <c r="Z251" s="43">
        <f t="shared" si="60"/>
        <v>4484105.12</v>
      </c>
      <c r="AA251" s="43">
        <f t="shared" si="60"/>
        <v>443778.52305568836</v>
      </c>
      <c r="AB251" s="43">
        <f t="shared" si="60"/>
        <v>662528.01784431143</v>
      </c>
      <c r="AC251" s="43">
        <f t="shared" si="60"/>
        <v>434577.75999999995</v>
      </c>
      <c r="AD251" s="43">
        <f t="shared" si="60"/>
        <v>227950.2578443113</v>
      </c>
      <c r="AE251" s="43">
        <f t="shared" si="60"/>
        <v>0</v>
      </c>
      <c r="AF251" s="43">
        <f t="shared" si="60"/>
        <v>0</v>
      </c>
      <c r="AG251" s="43">
        <f t="shared" si="60"/>
        <v>0</v>
      </c>
      <c r="AH251" s="43">
        <f t="shared" si="60"/>
        <v>166311.29999999999</v>
      </c>
      <c r="AI251" s="43">
        <f t="shared" si="60"/>
        <v>80892.179999999993</v>
      </c>
      <c r="AJ251" s="50">
        <f t="shared" si="60"/>
        <v>85419.12000000001</v>
      </c>
    </row>
    <row r="252" spans="1:40" s="40" customFormat="1" ht="14.25">
      <c r="A252" s="36"/>
      <c r="B252" s="37"/>
      <c r="C252" s="38"/>
      <c r="D252" s="39"/>
      <c r="E252" s="39"/>
      <c r="F252" s="38"/>
      <c r="G252" s="38"/>
      <c r="H252" s="38"/>
      <c r="I252" s="38"/>
      <c r="J252" s="38"/>
      <c r="K252" s="38"/>
      <c r="L252" s="38"/>
      <c r="M252" s="39"/>
      <c r="N252" s="39"/>
      <c r="O252" s="38"/>
      <c r="P252" s="38"/>
      <c r="Q252" s="38"/>
      <c r="R252" s="38"/>
      <c r="S252" s="38"/>
      <c r="T252" s="38"/>
      <c r="U252" s="38"/>
      <c r="V252" s="38"/>
      <c r="W252" s="39"/>
      <c r="X252" s="38"/>
      <c r="Y252" s="38"/>
      <c r="Z252" s="38"/>
      <c r="AA252" s="38"/>
      <c r="AB252" s="39"/>
      <c r="AC252" s="39"/>
      <c r="AD252" s="38"/>
      <c r="AE252" s="38"/>
      <c r="AF252" s="38"/>
      <c r="AG252" s="38"/>
      <c r="AH252" s="38"/>
      <c r="AI252" s="38"/>
      <c r="AJ252" s="38"/>
    </row>
    <row r="253" spans="1:40" ht="15.75">
      <c r="AF253" s="13" t="s">
        <v>31</v>
      </c>
      <c r="AI253" s="14" t="s">
        <v>32</v>
      </c>
    </row>
    <row r="254" spans="1:40" ht="15.75">
      <c r="AD254" s="13"/>
      <c r="AH254" s="13"/>
      <c r="AI254" s="52" t="s">
        <v>33</v>
      </c>
    </row>
    <row r="255" spans="1:40" ht="15.75">
      <c r="AD255" s="13"/>
      <c r="AH255" s="13"/>
      <c r="AI255" s="13"/>
      <c r="AK255" s="13"/>
      <c r="AN255" s="14"/>
    </row>
    <row r="256" spans="1:40" ht="15.75">
      <c r="AD256" s="13"/>
      <c r="AF256" s="13" t="s">
        <v>34</v>
      </c>
      <c r="AI256" s="14" t="s">
        <v>32</v>
      </c>
      <c r="AM256" s="13"/>
      <c r="AN256" s="15"/>
    </row>
    <row r="257" spans="32:40" ht="15.75">
      <c r="AF257" s="13"/>
      <c r="AI257" s="52" t="s">
        <v>33</v>
      </c>
      <c r="AM257" s="13"/>
      <c r="AN257" s="13"/>
    </row>
    <row r="258" spans="32:40" ht="15.75">
      <c r="AF258" s="13"/>
      <c r="AI258" s="14"/>
      <c r="AK258" s="13"/>
      <c r="AN258" s="14"/>
    </row>
    <row r="259" spans="32:40" ht="15.75">
      <c r="AF259" s="13"/>
      <c r="AI259" s="15"/>
      <c r="AK259" s="13"/>
      <c r="AN259" s="15"/>
    </row>
  </sheetData>
  <sheetProtection password="B92F" sheet="1" objects="1" scenarios="1" selectLockedCells="1"/>
  <mergeCells count="17">
    <mergeCell ref="A17:A19"/>
    <mergeCell ref="B17:B19"/>
    <mergeCell ref="C17:C19"/>
    <mergeCell ref="D17:F18"/>
    <mergeCell ref="G17:U17"/>
    <mergeCell ref="G18:I18"/>
    <mergeCell ref="J18:L18"/>
    <mergeCell ref="M18:O18"/>
    <mergeCell ref="P18:R18"/>
    <mergeCell ref="S18:U18"/>
    <mergeCell ref="Y18:AA18"/>
    <mergeCell ref="AB18:AD18"/>
    <mergeCell ref="AH18:AJ18"/>
    <mergeCell ref="C11:H11"/>
    <mergeCell ref="V17:X18"/>
    <mergeCell ref="Y17:AJ17"/>
    <mergeCell ref="AE18:AG18"/>
  </mergeCells>
  <conditionalFormatting sqref="I21:I250">
    <cfRule type="cellIs" dxfId="8" priority="9" operator="greaterThan">
      <formula>G21*10%</formula>
    </cfRule>
  </conditionalFormatting>
  <conditionalFormatting sqref="L21:L250">
    <cfRule type="cellIs" dxfId="7" priority="8" operator="greaterThan">
      <formula>J21*10%</formula>
    </cfRule>
  </conditionalFormatting>
  <conditionalFormatting sqref="O21:O250">
    <cfRule type="cellIs" dxfId="6" priority="7" operator="greaterThan">
      <formula>M21*10%</formula>
    </cfRule>
  </conditionalFormatting>
  <conditionalFormatting sqref="R21:R250">
    <cfRule type="cellIs" dxfId="5" priority="6" operator="greaterThan">
      <formula>P21*10%</formula>
    </cfRule>
  </conditionalFormatting>
  <conditionalFormatting sqref="U21:U250">
    <cfRule type="cellIs" dxfId="4" priority="5" operator="greaterThan">
      <formula>S21*10%</formula>
    </cfRule>
  </conditionalFormatting>
  <conditionalFormatting sqref="AA21:AA250">
    <cfRule type="cellIs" dxfId="3" priority="4" operator="notBetween">
      <formula>Y21*-10%</formula>
      <formula>Y21*10%</formula>
    </cfRule>
  </conditionalFormatting>
  <conditionalFormatting sqref="AD21:AD250">
    <cfRule type="cellIs" dxfId="2" priority="3" operator="notBetween">
      <formula>AB21*-10%</formula>
      <formula>AB21*10%</formula>
    </cfRule>
  </conditionalFormatting>
  <conditionalFormatting sqref="AG21:AG250">
    <cfRule type="cellIs" dxfId="1" priority="2" operator="notBetween">
      <formula>AE21*-10%</formula>
      <formula>AE21*10%</formula>
    </cfRule>
  </conditionalFormatting>
  <conditionalFormatting sqref="AJ21:AJ250">
    <cfRule type="cellIs" dxfId="0" priority="1" operator="notBetween">
      <formula>AH21*-10%</formula>
      <formula>AH21*10%</formula>
    </cfRule>
  </conditionalFormatting>
  <pageMargins left="0.7" right="0.7" top="0.75" bottom="0.75" header="0.3" footer="0.3"/>
  <pageSetup paperSize="9" orientation="portrait" verticalDpi="0" r:id="rId1"/>
  <ignoredErrors>
    <ignoredError sqref="C251:AI251" formulaRange="1"/>
    <ignoredError sqref="I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Mulberry 2.0</cp:keywords>
  <cp:lastModifiedBy/>
  <dcterms:created xsi:type="dcterms:W3CDTF">2006-09-16T00:00:00Z</dcterms:created>
  <dcterms:modified xsi:type="dcterms:W3CDTF">2020-10-26T11:56:22Z</dcterms:modified>
</cp:coreProperties>
</file>