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let Stepanyan\Desktop\MJCC 2020-2022\"/>
    </mc:Choice>
  </mc:AlternateContent>
  <bookViews>
    <workbookView xWindow="0" yWindow="0" windowWidth="24000" windowHeight="9885"/>
  </bookViews>
  <sheets>
    <sheet name="Աղյուսակ 1" sheetId="1" r:id="rId1"/>
    <sheet name="Աղյուսակ 2_FINAL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xlnm.Print_Area">#REF!</definedName>
    <definedName name="_______________________xlnm.Print_Area">#REF!</definedName>
    <definedName name="______________________xlnm.Print_Area">#REF!</definedName>
    <definedName name="_____________________xlnm.Print_Area">#REF!</definedName>
    <definedName name="____________________xlnm.Print_Area">#REF!</definedName>
    <definedName name="___________________xlnm.Print_Area">#REF!</definedName>
    <definedName name="__________________xlnm.Print_Area">#REF!</definedName>
    <definedName name="_________________xlnm.Print_Area">#REF!</definedName>
    <definedName name="________________xlnm.Print_Area">#REF!</definedName>
    <definedName name="_______________xlnm.Print_Area">#REF!</definedName>
    <definedName name="______________xlnm.Print_Area">#REF!</definedName>
    <definedName name="_____________xlnm.Print_Area">#REF!</definedName>
    <definedName name="____________xlnm.Print_Area">#REF!</definedName>
    <definedName name="___________xlnm.Print_Area">#REF!</definedName>
    <definedName name="__________xlnm.Print_Area" localSheetId="1">#REF!</definedName>
    <definedName name="__________xlnm.Print_Area">#REF!</definedName>
    <definedName name="_________xlnm.Print_Area" localSheetId="1">#REF!</definedName>
    <definedName name="_________xlnm.Print_Area">#REF!</definedName>
    <definedName name="________xlnm.Print_Area" localSheetId="1">#REF!</definedName>
    <definedName name="________xlnm.Print_Area">#REF!</definedName>
    <definedName name="_______xlnm.Print_Area" localSheetId="1">#REF!</definedName>
    <definedName name="_______xlnm.Print_Area">#REF!</definedName>
    <definedName name="______xlnm.Print_Area" localSheetId="1">#REF!</definedName>
    <definedName name="______xlnm.Print_Area">#REF!</definedName>
    <definedName name="_____xlnm.Print_Area" localSheetId="1">#REF!</definedName>
    <definedName name="_____xlnm.Print_Area">#REF!</definedName>
    <definedName name="____xlnm.Print_Area" localSheetId="1">#REF!</definedName>
    <definedName name="____xlnm.Print_Area">#REF!</definedName>
    <definedName name="___xlnm.Print_Area" localSheetId="1">#REF!</definedName>
    <definedName name="___xlnm.Print_Area">#REF!</definedName>
    <definedName name="__edn16" localSheetId="1">'[1]2013-2015tt MGCC'!#REF!</definedName>
    <definedName name="__edn16">'[1]2013-2015tt MGCC'!#REF!</definedName>
    <definedName name="__xlnm.Print_Area" localSheetId="1">#REF!</definedName>
    <definedName name="__xlnm.Print_Area">#REF!</definedName>
    <definedName name="_Toc501014753" localSheetId="0">'Աղյուսակ 1'!$A$1</definedName>
    <definedName name="AgencyCode" localSheetId="1">#REF!</definedName>
    <definedName name="AgencyCode">#REF!</definedName>
    <definedName name="AgencyName" localSheetId="1">#REF!</definedName>
    <definedName name="AgencyName">#REF!</definedName>
    <definedName name="CEO">[2]Assumption!$B$2</definedName>
    <definedName name="CFO">[2]Assumption!$B$3</definedName>
    <definedName name="CHF">[2]Assumption!$B$10</definedName>
    <definedName name="Functional1" localSheetId="1">#REF!</definedName>
    <definedName name="Functional1">#REF!</definedName>
    <definedName name="PANature" localSheetId="1">#REF!</definedName>
    <definedName name="PANature">#REF!</definedName>
    <definedName name="par_count" localSheetId="1">'[3]DOC 3'!$A$14,'[3]DOC 3'!$A$35,'[3]DOC 3'!$A$58,'[3]DOC 3'!$A$79,'[3]DOC 3'!$A$104,'[3]DOC 3'!$A$126,'[3]DOC 3'!$A$195,'[3]DOC 3'!$A$215,'[3]DOC 3'!$A$235,'[3]DOC 3'!$A$255,'[3]DOC 3'!$A$272,'[3]DOC 3'!$A$299,'[3]DOC 3'!$A$315,'[3]DOC 3'!$A$331,'[3]DOC 3'!$A$365</definedName>
    <definedName name="par_count">'[3]DOC 3'!$A$14,'[3]DOC 3'!$A$35,'[3]DOC 3'!$A$58,'[3]DOC 3'!$A$79,'[3]DOC 3'!$A$104,'[3]DOC 3'!$A$126,'[3]DOC 3'!$A$195,'[3]DOC 3'!$A$215,'[3]DOC 3'!$A$235,'[3]DOC 3'!$A$255,'[3]DOC 3'!$A$272,'[3]DOC 3'!$A$299,'[3]DOC 3'!$A$315,'[3]DOC 3'!$A$331,'[3]DOC 3'!$A$365</definedName>
    <definedName name="par_qual" localSheetId="1">'[3]DOC 3'!$A$15,'[3]DOC 3'!$A$127,'[3]DOC 3'!$A$256,'[3]DOC 3'!$A$316,'[3]DOC 3'!$A$333</definedName>
    <definedName name="par_qual">'[3]DOC 3'!$A$15,'[3]DOC 3'!$A$127,'[3]DOC 3'!$A$256,'[3]DOC 3'!$A$316,'[3]DOC 3'!$A$333</definedName>
    <definedName name="par_time" localSheetId="1">'[3]DOC 3'!$A$16,'[3]DOC 3'!$A$128,'[3]DOC 3'!$A$317,'[3]DOC 3'!$A$334</definedName>
    <definedName name="par_time">'[3]DOC 3'!$A$16,'[3]DOC 3'!$A$128,'[3]DOC 3'!$A$317,'[3]DOC 3'!$A$334</definedName>
    <definedName name="par2.4s" localSheetId="1">'[3]DOC 3'!$A$20,'[3]DOC 3'!$A$49,'[3]DOC 3'!$A$93,'[3]DOC 3'!$A$132,'[3]DOC 3'!$A$152,'[3]DOC 3'!$A$166,'[3]DOC 3'!$A$185,'[3]DOC 3'!$A$205,'[3]DOC 3'!$A$225,'[3]DOC 3'!$A$245,'[3]DOC 3'!$A$262,'[3]DOC 3'!$A$289,'[3]DOC 3'!$A$305,'[3]DOC 3'!$A$321,'[3]DOC 3'!$A$338,'[3]DOC 3'!$A$355</definedName>
    <definedName name="par2.4s">'[3]DOC 3'!$A$20,'[3]DOC 3'!$A$49,'[3]DOC 3'!$A$93,'[3]DOC 3'!$A$132,'[3]DOC 3'!$A$152,'[3]DOC 3'!$A$166,'[3]DOC 3'!$A$185,'[3]DOC 3'!$A$205,'[3]DOC 3'!$A$225,'[3]DOC 3'!$A$245,'[3]DOC 3'!$A$262,'[3]DOC 3'!$A$289,'[3]DOC 3'!$A$305,'[3]DOC 3'!$A$321,'[3]DOC 3'!$A$338,'[3]DOC 3'!$A$355</definedName>
    <definedName name="par2.5s" localSheetId="1">'[3]DOC 3'!$A$22,'[3]DOC 3'!$A$134</definedName>
    <definedName name="par2.5s">'[3]DOC 3'!$A$22,'[3]DOC 3'!$A$134</definedName>
    <definedName name="par2.6s" localSheetId="1">'[3]DOC 3'!$A$40,'[3]DOC 3'!$A$65,'[3]DOC 3'!$A$89,'[3]DOC 3'!$A$111</definedName>
    <definedName name="par2.6s">'[3]DOC 3'!$A$40,'[3]DOC 3'!$A$65,'[3]DOC 3'!$A$89,'[3]DOC 3'!$A$111</definedName>
    <definedName name="par2.7s" localSheetId="1">'[3]DOC 3'!$A$178,'[3]DOC 3'!$A$349</definedName>
    <definedName name="par2.7s">'[3]DOC 3'!$A$178,'[3]DOC 3'!$A$349</definedName>
    <definedName name="par2.9s" localSheetId="1">'[3]DOC 3'!$A$18,'[3]DOC 3'!$A$47,'[3]DOC 3'!$A$91,'[3]DOC 3'!$A$130,'[3]DOC 3'!$A$150,'[3]DOC 3'!$A$164,'[3]DOC 3'!$A$183,'[3]DOC 3'!$A$203,'[3]DOC 3'!$A$223,'[3]DOC 3'!$A$243,'[3]DOC 3'!$A$260,'[3]DOC 3'!$A$287,'[3]DOC 3'!$A$303,'[3]DOC 3'!$A$319,'[3]DOC 3'!$A$336,'[3]DOC 3'!$A$353</definedName>
    <definedName name="par2.9s">'[3]DOC 3'!$A$18,'[3]DOC 3'!$A$47,'[3]DOC 3'!$A$91,'[3]DOC 3'!$A$130,'[3]DOC 3'!$A$150,'[3]DOC 3'!$A$164,'[3]DOC 3'!$A$183,'[3]DOC 3'!$A$203,'[3]DOC 3'!$A$223,'[3]DOC 3'!$A$243,'[3]DOC 3'!$A$260,'[3]DOC 3'!$A$287,'[3]DOC 3'!$A$303,'[3]DOC 3'!$A$319,'[3]DOC 3'!$A$336,'[3]DOC 3'!$A$353</definedName>
    <definedName name="par4.10s" localSheetId="1">'[3]DOC 3'!$A$42,'[3]DOC 3'!$A$84</definedName>
    <definedName name="par4.10s">'[3]DOC 3'!$A$42,'[3]DOC 3'!$A$84</definedName>
    <definedName name="par4.11d" localSheetId="1">'[3]DOC 3'!$A$44,'[3]DOC 3'!$A$86,'[3]DOC 3'!$A$200,'[3]DOC 3'!$A$220,'[3]DOC 3'!$A$240</definedName>
    <definedName name="par4.11d">'[3]DOC 3'!$A$44,'[3]DOC 3'!$A$86,'[3]DOC 3'!$A$200,'[3]DOC 3'!$A$220,'[3]DOC 3'!$A$240</definedName>
    <definedName name="par4.14" localSheetId="1">'[3]DOC 3'!$A$38,'[3]DOC 3'!$A$82,'[3]DOC 3'!$A$198,'[3]DOC 3'!$A$218,'[3]DOC 3'!$A$238,'[3]DOC 3'!$A$258</definedName>
    <definedName name="par4.14">'[3]DOC 3'!$A$38,'[3]DOC 3'!$A$82,'[3]DOC 3'!$A$198,'[3]DOC 3'!$A$218,'[3]DOC 3'!$A$238,'[3]DOC 3'!$A$258</definedName>
    <definedName name="par4.15" localSheetId="1">'[3]DOC 3'!$A$60,'[3]DOC 3'!$A$106,'[3]DOC 3'!$A$274</definedName>
    <definedName name="par4.15">'[3]DOC 3'!$A$60,'[3]DOC 3'!$A$106,'[3]DOC 3'!$A$274</definedName>
    <definedName name="par4.16" localSheetId="1">'[3]DOC 3'!$A$61,'[3]DOC 3'!$A$107,'[3]DOC 3'!$A$275</definedName>
    <definedName name="par4.16">'[3]DOC 3'!$A$61,'[3]DOC 3'!$A$107,'[3]DOC 3'!$A$275</definedName>
    <definedName name="par4.17" localSheetId="1">'[3]DOC 3'!$A$59,'[3]DOC 3'!$A$105,'[3]DOC 3'!$A$273,'[3]DOC 3'!$A$370</definedName>
    <definedName name="par4.17">'[3]DOC 3'!$A$59,'[3]DOC 3'!$A$105,'[3]DOC 3'!$A$273,'[3]DOC 3'!$A$370</definedName>
    <definedName name="par4.18d" localSheetId="1">'[3]DOC 3'!$A$62,'[3]DOC 3'!$A$108</definedName>
    <definedName name="par4.18d">'[3]DOC 3'!$A$62,'[3]DOC 3'!$A$108</definedName>
    <definedName name="par4.8" localSheetId="1">'[3]DOC 3'!$A$37,'[3]DOC 3'!$A$81,'[3]DOC 3'!$A$197,'[3]DOC 3'!$A$217,'[3]DOC 3'!$A$237</definedName>
    <definedName name="par4.8">'[3]DOC 3'!$A$37,'[3]DOC 3'!$A$81,'[3]DOC 3'!$A$197,'[3]DOC 3'!$A$217,'[3]DOC 3'!$A$237</definedName>
    <definedName name="par4.9" localSheetId="1">'[3]DOC 3'!$A$39,'[3]DOC 3'!$A$83,'[3]DOC 3'!$A$199,'[3]DOC 3'!$A$219,'[3]DOC 3'!$A$239,'[3]DOC 3'!$A$259</definedName>
    <definedName name="par4.9">'[3]DOC 3'!$A$39,'[3]DOC 3'!$A$83,'[3]DOC 3'!$A$199,'[3]DOC 3'!$A$219,'[3]DOC 3'!$A$239,'[3]DOC 3'!$A$259</definedName>
    <definedName name="par5.1" localSheetId="1">'[3]DOC 3'!$A$17,'[3]DOC 3'!$A$129</definedName>
    <definedName name="par5.1">'[3]DOC 3'!$A$17,'[3]DOC 3'!$A$129</definedName>
    <definedName name="par5.3" localSheetId="1">'[3]DOC 3'!$A$36,'[3]DOC 3'!$A$80,'[3]DOC 3'!$A$196,'[3]DOC 3'!$A$216,'[3]DOC 3'!$A$236,'[3]DOC 3'!$A$257</definedName>
    <definedName name="par5.3">'[3]DOC 3'!$A$36,'[3]DOC 3'!$A$80,'[3]DOC 3'!$A$196,'[3]DOC 3'!$A$216,'[3]DOC 3'!$A$236,'[3]DOC 3'!$A$257</definedName>
    <definedName name="par5.4" localSheetId="1">'[3]DOC 3'!$A$146,'[3]DOC 3'!$A$163,'[3]DOC 3'!$A$284,'[3]DOC 3'!$A$300,'[3]DOC 3'!$A$348</definedName>
    <definedName name="par5.4">'[3]DOC 3'!$A$146,'[3]DOC 3'!$A$163,'[3]DOC 3'!$A$284,'[3]DOC 3'!$A$300,'[3]DOC 3'!$A$348</definedName>
    <definedName name="par5.6" localSheetId="1">'[3]DOC 3'!$A$318,'[3]DOC 3'!$A$335</definedName>
    <definedName name="par5.6">'[3]DOC 3'!$A$318,'[3]DOC 3'!$A$335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program" localSheetId="1">'[3]DOC 3'!$A$9,'[3]DOC 3'!$A$30,'[3]DOC 3'!$A$53,'[3]DOC 3'!$A$74,'[3]DOC 3'!$A$99,'[3]DOC 3'!$A$121,'[3]DOC 3'!$A$140,'[3]DOC 3'!$A$158,'[3]DOC 3'!$A$172,'[3]DOC 3'!$A$190,'[3]DOC 3'!$A$210,'[3]DOC 3'!$A$230,'[3]DOC 3'!$A$250,'[3]DOC 3'!$A$267,'[3]DOC 3'!$A$279,'[3]DOC 3'!$A$294,'[3]DOC 3'!$A$310,'[3]DOC 3'!$A$326,'[3]DOC 3'!$A$343,'[3]DOC 3'!$A$360</definedName>
    <definedName name="program">'[3]DOC 3'!$A$9,'[3]DOC 3'!$A$30,'[3]DOC 3'!$A$53,'[3]DOC 3'!$A$74,'[3]DOC 3'!$A$99,'[3]DOC 3'!$A$121,'[3]DOC 3'!$A$140,'[3]DOC 3'!$A$158,'[3]DOC 3'!$A$172,'[3]DOC 3'!$A$190,'[3]DOC 3'!$A$210,'[3]DOC 3'!$A$230,'[3]DOC 3'!$A$250,'[3]DOC 3'!$A$267,'[3]DOC 3'!$A$279,'[3]DOC 3'!$A$294,'[3]DOC 3'!$A$310,'[3]DOC 3'!$A$326,'[3]DOC 3'!$A$343,'[3]DOC 3'!$A$360</definedName>
    <definedName name="Tari">[2]Assumption!$B$5</definedName>
    <definedName name="USD">[2]Assumption!$B$8</definedName>
    <definedName name="VAT">[4]Դրամաշնորհ!$BJ$2:$BJ$3</definedName>
    <definedName name="_xlnm.Print_Titles" localSheetId="0">'Աղյուսակ 1'!$8:$9</definedName>
    <definedName name="_xlnm.Print_Titles" localSheetId="1">'Աղյուսակ 2_FINAL'!$A:$A,'Աղյուսակ 2_FINAL'!$36:$37</definedName>
    <definedName name="_xlnm.Print_Area" localSheetId="0">'Աղյուսակ 1'!$A$1:$J$31</definedName>
    <definedName name="_xlnm.Print_Area" localSheetId="1">'Աղյուսակ 2_FINAL'!$A$1:$DG$28</definedName>
  </definedNames>
  <calcPr calcId="152511" calcMode="manual"/>
</workbook>
</file>

<file path=xl/calcChain.xml><?xml version="1.0" encoding="utf-8"?>
<calcChain xmlns="http://schemas.openxmlformats.org/spreadsheetml/2006/main">
  <c r="DG6" i="2" l="1"/>
  <c r="DE6" i="2"/>
  <c r="DC6" i="2"/>
  <c r="P8" i="2"/>
  <c r="DG8" i="2" s="1"/>
  <c r="O8" i="2"/>
  <c r="DF8" i="2" s="1"/>
  <c r="DF6" i="2" s="1"/>
  <c r="N8" i="2"/>
  <c r="DE8" i="2" s="1"/>
  <c r="M8" i="2"/>
  <c r="DD8" i="2" s="1"/>
  <c r="DD6" i="2" s="1"/>
  <c r="L8" i="2"/>
  <c r="DC8" i="2" s="1"/>
  <c r="K7" i="2"/>
  <c r="J7" i="2"/>
  <c r="I7" i="2"/>
  <c r="H7" i="2"/>
  <c r="G7" i="2"/>
  <c r="E7" i="2"/>
  <c r="D7" i="2"/>
  <c r="C7" i="2"/>
  <c r="B7" i="2"/>
  <c r="F7" i="2" l="1"/>
</calcChain>
</file>

<file path=xl/sharedStrings.xml><?xml version="1.0" encoding="utf-8"?>
<sst xmlns="http://schemas.openxmlformats.org/spreadsheetml/2006/main" count="586" uniqueCount="68">
  <si>
    <t>Հավելված N 1. Գոյություն ունեցող պարտավորությունների գծով ծախսակազմումների ամփոփ ձևաչափ</t>
  </si>
  <si>
    <t xml:space="preserve">Ծրագիրը՝ </t>
  </si>
  <si>
    <t>Միջոցառումը՝</t>
  </si>
  <si>
    <t>Միջոցառման հիմքում դրված ծախսային պարտավորության բնույթը՝</t>
  </si>
  <si>
    <t>Պարտադիր ծախսերին դասվող միջոցառում</t>
  </si>
  <si>
    <t>Աղյուսակ 1. Ծախսերի վրա ազդող ծախսային գործոնները</t>
  </si>
  <si>
    <r>
      <t xml:space="preserve">Ծախսային գործոնը և սպառվող (ծախսվող) ռեսուրսը </t>
    </r>
    <r>
      <rPr>
        <vertAlign val="superscript"/>
        <sz val="9"/>
        <color theme="1"/>
        <rFont val="GHEA Grapalat"/>
        <family val="3"/>
      </rPr>
      <t xml:space="preserve"> </t>
    </r>
  </si>
  <si>
    <t>Գործոնի տեսակը</t>
  </si>
  <si>
    <t>Չափի միավորը</t>
  </si>
  <si>
    <t>Ստանդարտի (նորմատիվի) առկայությունը</t>
  </si>
  <si>
    <t>Հիմնավորումներ/Պատճառներ</t>
  </si>
  <si>
    <t>2018թ.</t>
  </si>
  <si>
    <t>2019թ.</t>
  </si>
  <si>
    <t>2020թ.</t>
  </si>
  <si>
    <t>2021թ.</t>
  </si>
  <si>
    <t>2022թ.</t>
  </si>
  <si>
    <r>
      <t>Գնային և ոչ գնային գործոններ</t>
    </r>
    <r>
      <rPr>
        <sz val="9"/>
        <color theme="1"/>
        <rFont val="Sylfaen"/>
        <family val="1"/>
        <charset val="204"/>
      </rPr>
      <t>՝</t>
    </r>
  </si>
  <si>
    <t>Հաստիքային աշխատողների միջին տարեկան աշխատավարձ</t>
  </si>
  <si>
    <t>գնային</t>
  </si>
  <si>
    <t>հազ. դրամ</t>
  </si>
  <si>
    <t>ոչ</t>
  </si>
  <si>
    <t>Հաստիքային աշխատողների  քանակ</t>
  </si>
  <si>
    <t>ոչ գնային</t>
  </si>
  <si>
    <t>մարդ</t>
  </si>
  <si>
    <t>Պարգևատրումներ, դրամական խրախուսումներ և հատուկ վճարների տարեկան ծախսը</t>
  </si>
  <si>
    <t>Գրասենյակային և տնտեսական ապրանքներ</t>
  </si>
  <si>
    <t>Աղյուսակ 2. Ծախսերի ամփոփ հաշվարկը (առանց ծախսային խնայողությունների գծով առաջարկների ներառման)</t>
  </si>
  <si>
    <t>Ոչ գնային գործոնների մակարդակը</t>
  </si>
  <si>
    <t>Ընդամենը ծախսեր, հազ. դրամ</t>
  </si>
  <si>
    <t>Ծախսային տարրերը</t>
  </si>
  <si>
    <t>Հաստիքային աշխատողների միջին աշխատավարձ, հազ. դրամ</t>
  </si>
  <si>
    <t>Հաստիքային աշխատողների  քանակ, մարդ</t>
  </si>
  <si>
    <t>Պարգևատրումներ, դրամական խրախուսումներ և հատուկ վճարների տարեկան ծախսը, հազ.դրամ</t>
  </si>
  <si>
    <t>Ընդամենը փոփոխության ենթարկված ծախսեր (հազ. դրամ),
այդ թվում ըստ առանձին ծախսային տարրերի՝</t>
  </si>
  <si>
    <t>X</t>
  </si>
  <si>
    <t>Հաստիքային աշխատողների աշխատավարձերի գծով ծախսը</t>
  </si>
  <si>
    <t>Պարգևատրումներ, դրամական խրախուսումներ և հատուկ վճարներ</t>
  </si>
  <si>
    <r>
      <t>Ընդամենը փոփոխության չենթարկված ծախսեր (հազ. դրամ</t>
    </r>
    <r>
      <rPr>
        <sz val="9"/>
        <color theme="1"/>
        <rFont val="GHEA Grapalat"/>
        <family val="3"/>
      </rPr>
      <t>)</t>
    </r>
  </si>
  <si>
    <t>Ընդամենը՝ (հազ. դրամ)</t>
  </si>
  <si>
    <t xml:space="preserve">Գործոնի կամ ռեսուրսի սպառման (ծախսման) մակարդակը </t>
  </si>
  <si>
    <t>Քաղաքացիական, դատական և պետական ծառայողների պարգևատրումներ</t>
  </si>
  <si>
    <t>Էներգետիկ ծառայություններ</t>
  </si>
  <si>
    <t>Կոմունալ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</si>
  <si>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</si>
  <si>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</si>
  <si>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</si>
  <si>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Ծառայողական գործուղումների գծով ծախսեր</t>
  </si>
  <si>
    <t>2020թ-ին 2019թ-ի համեմատ կավելանա քաղ.ծառայողների վերապատրաստման արդյունքում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</si>
  <si>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</si>
  <si>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</si>
  <si>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</si>
  <si>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Ներկայացուցչական ծախսեր</t>
  </si>
  <si>
    <t>Մեքենաների և սարքավորումների ընթացիկ նորոգում</t>
  </si>
  <si>
    <t>Տրանսպորտային նյութեր</t>
  </si>
  <si>
    <t>Գնումների, ինչպես նաև ավտոմեքենաների հնարավոր կրճատումների արդյունքում</t>
  </si>
  <si>
    <t>Կենցաղային և հանրային սննդի նյութեր</t>
  </si>
  <si>
    <t>Այլ նպաստներ բյուջեից</t>
  </si>
  <si>
    <t>Պարտադիր վճարներ</t>
  </si>
  <si>
    <t>Ծառայողական գործուղումների գծով ծախսեր՝ ներքին գործուղումներ</t>
  </si>
  <si>
    <t>1037 ՀՀ Կոտայքի մարզում տարածքային պետական կառավարում</t>
  </si>
  <si>
    <t>11001 ՀՀ Կոտայքի մարզպետարանի կողմից տարածքային պետական կառավարման ապահովում</t>
  </si>
  <si>
    <t>Աշխատավարձի բնականոն աճ</t>
  </si>
  <si>
    <t>նվազումը պայմանավորված կլինի խնայողության ռեժիմով</t>
  </si>
  <si>
    <t>կապի  առավել օպտիմալ և էժան ծառայությունների ձեռք բերում</t>
  </si>
  <si>
    <t>Վերջին 5 տարիներին վարչական վերահսկողության և ներքին աուդիտի անցկացման համար գործուղման մեկնողների գործուման ծախսերը վճավել են ավելի քան կիսով չափ պակաս</t>
  </si>
  <si>
    <t>Ընդհանուր բնույթի այլ ծառայություններ</t>
  </si>
  <si>
    <t>արդեն 2019թ ավելացել են համակարգչային ծրագրեր, ուստի, 2020թ-ին ծախսերը կավելանա այլ ծրագրերի ներդրման արդյունքում</t>
  </si>
  <si>
    <t>2020թ սպասվող կրճատումներ և առձեռն թղթաշրջանառության նվազում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</si>
</sst>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\(&quot;$&quot;#,##0\)"/>
    <numFmt numFmtId="167" formatCode="_(* #,##0_);_(* \(#,##0\);_(* &quot;-&quot;_);_(@_)"/>
    <numFmt numFmtId="168" formatCode="_(* #,##0.00_);_(* \(#,##0.00\);_(* &quot;-&quot;??_);_(@_)"/>
    <numFmt numFmtId="169" formatCode="_-* #,##0.00_р_._-;\-* #,##0.00_р_._-;_-* &quot;-&quot;??_р_._-;_-@_-"/>
    <numFmt numFmtId="170" formatCode="_-* #,##0.0_р_._-;\-* #,##0.0_р_._-;_-* &quot;-&quot;??_р_._-;_-@_-"/>
    <numFmt numFmtId="171" formatCode="_-* #,##0.0_р_._-;\-* #,##0.0_р_._-;_-* &quot;-&quot;?_р_._-;_-@_-"/>
    <numFmt numFmtId="172" formatCode="_-* #,##0.0\ _₽_-;\-* #,##0.0\ _₽_-;_-* &quot;-&quot;?\ _₽_-;_-@_-"/>
    <numFmt numFmtId="173" formatCode="_-* #,##0.0_-;\-* #,##0.0_-;_-* &quot;-&quot;??_-;_-@_-"/>
    <numFmt numFmtId="174" formatCode="_-* #,##0.00_-;\-* #,##0.00_-;_-* &quot;-&quot;??_-;_-@_-"/>
    <numFmt numFmtId="175" formatCode="#,##0\ &quot;р.&quot;;[Red]\-#,##0\ &quot;р.&quot;"/>
    <numFmt numFmtId="176" formatCode="_(* #,##0.0_);_(* \(#,##0.0\);_(* &quot;-&quot;??_);_(@_)"/>
    <numFmt numFmtId="177" formatCode="#,##0.0_р_."/>
    <numFmt numFmtId="178" formatCode="_(* #,##0.00_);_(* \(#,##0.00\);_(* \-??_);_(@_)"/>
    <numFmt numFmtId="179" formatCode="_-* #,##0.00\ _$_-;\-* #,##0.00\ _$_-;_-* &quot;-&quot;??\ _$_-;_-@_-"/>
    <numFmt numFmtId="180" formatCode="_-* #,##0.00\ _֏_-;\-* #,##0.00\ _֏_-;_-* &quot;-&quot;??\ _֏_-;_-@_-"/>
    <numFmt numFmtId="181" formatCode="#,##0_р_."/>
    <numFmt numFmtId="182" formatCode="_-* #,##0.00_р_._-;\-* #,##0.00_р_._-;_-* \-??_р_._-;_-@_-"/>
    <numFmt numFmtId="183" formatCode="_-* #,##0.000_р_._-;\-* #,##0.000_р_._-;_-* &quot;-&quot;?_р_._-;_-@_-"/>
    <numFmt numFmtId="184" formatCode="_([$USD]\ * #,##0.00_);_([$USD]\ * \(#,##0.00\);_([$USD]\ * &quot;-&quot;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sz val="9"/>
      <color theme="1"/>
      <name val="Sylfaen"/>
      <family val="1"/>
      <charset val="204"/>
    </font>
    <font>
      <sz val="10"/>
      <name val="Arial"/>
      <family val="2"/>
      <charset val="204"/>
    </font>
    <font>
      <sz val="9"/>
      <name val="GHEA Grapalat"/>
      <family val="3"/>
    </font>
    <font>
      <sz val="10"/>
      <name val="Arial"/>
      <family val="2"/>
    </font>
    <font>
      <sz val="10"/>
      <name val="Arial"/>
    </font>
    <font>
      <sz val="10"/>
      <name val="GHEA Grapalat"/>
      <family val="3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Unicode MS"/>
      <family val="2"/>
    </font>
    <font>
      <sz val="10"/>
      <name val="Arial Armenian"/>
      <family val="2"/>
    </font>
    <font>
      <sz val="12"/>
      <color theme="1"/>
      <name val="Arial Armenian"/>
      <family val="2"/>
    </font>
    <font>
      <sz val="11"/>
      <color indexed="8"/>
      <name val="Times Armenian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2"/>
      <name val="Times Armeni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1">
    <xf numFmtId="0" fontId="0" fillId="0" borderId="0"/>
    <xf numFmtId="169" fontId="1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1" fillId="0" borderId="0"/>
    <xf numFmtId="174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10" applyNumberFormat="0" applyAlignment="0" applyProtection="0"/>
    <xf numFmtId="0" fontId="20" fillId="23" borderId="11" applyNumberFormat="0" applyAlignment="0" applyProtection="0"/>
    <xf numFmtId="167" fontId="10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21" fillId="0" borderId="0" applyFill="0" applyBorder="0" applyAlignment="0" applyProtection="0"/>
    <xf numFmtId="168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82" fontId="21" fillId="0" borderId="0" applyFill="0" applyBorder="0" applyAlignment="0" applyProtection="0"/>
    <xf numFmtId="18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9" borderId="10" applyNumberFormat="0" applyAlignment="0" applyProtection="0"/>
    <xf numFmtId="0" fontId="34" fillId="0" borderId="15" applyNumberFormat="0" applyFill="0" applyAlignment="0" applyProtection="0"/>
    <xf numFmtId="0" fontId="35" fillId="24" borderId="0" applyNumberFormat="0" applyBorder="0" applyAlignment="0" applyProtection="0"/>
    <xf numFmtId="0" fontId="10" fillId="0" borderId="0"/>
    <xf numFmtId="0" fontId="36" fillId="0" borderId="0"/>
    <xf numFmtId="0" fontId="37" fillId="0" borderId="0"/>
    <xf numFmtId="0" fontId="37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38" fillId="25" borderId="16" applyNumberFormat="0" applyFont="0" applyAlignment="0" applyProtection="0"/>
    <xf numFmtId="0" fontId="39" fillId="22" borderId="17" applyNumberFormat="0" applyAlignment="0" applyProtection="0"/>
    <xf numFmtId="9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33" fillId="9" borderId="10" applyNumberFormat="0" applyAlignment="0" applyProtection="0"/>
    <xf numFmtId="0" fontId="39" fillId="22" borderId="17" applyNumberFormat="0" applyAlignment="0" applyProtection="0"/>
    <xf numFmtId="0" fontId="19" fillId="22" borderId="10" applyNumberFormat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23" borderId="11" applyNumberFormat="0" applyAlignment="0" applyProtection="0"/>
    <xf numFmtId="0" fontId="40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8" fillId="0" borderId="0"/>
    <xf numFmtId="0" fontId="8" fillId="0" borderId="0"/>
    <xf numFmtId="0" fontId="22" fillId="0" borderId="0"/>
    <xf numFmtId="0" fontId="10" fillId="0" borderId="0"/>
    <xf numFmtId="0" fontId="8" fillId="0" borderId="0"/>
    <xf numFmtId="0" fontId="8" fillId="0" borderId="0"/>
    <xf numFmtId="0" fontId="18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25" borderId="16" applyNumberFormat="0" applyFont="0" applyAlignment="0" applyProtection="0"/>
    <xf numFmtId="0" fontId="34" fillId="0" borderId="15" applyNumberFormat="0" applyFill="0" applyAlignment="0" applyProtection="0"/>
    <xf numFmtId="0" fontId="42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8" fillId="6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0" fontId="4" fillId="0" borderId="1" xfId="1" applyNumberFormat="1" applyFont="1" applyBorder="1" applyAlignment="1">
      <alignment horizontal="right" vertical="center" wrapText="1"/>
    </xf>
    <xf numFmtId="171" fontId="0" fillId="0" borderId="0" xfId="0" applyNumberFormat="1"/>
    <xf numFmtId="0" fontId="0" fillId="0" borderId="0" xfId="0" applyBorder="1"/>
    <xf numFmtId="0" fontId="12" fillId="0" borderId="0" xfId="5" applyFont="1" applyFill="1" applyBorder="1" applyAlignment="1">
      <alignment horizontal="center" vertical="center" wrapText="1"/>
    </xf>
    <xf numFmtId="169" fontId="12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center" wrapText="1"/>
    </xf>
    <xf numFmtId="173" fontId="4" fillId="2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73" fontId="4" fillId="0" borderId="1" xfId="6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3" fontId="4" fillId="3" borderId="1" xfId="6" applyNumberFormat="1" applyFont="1" applyFill="1" applyBorder="1" applyAlignment="1">
      <alignment vertical="center" wrapText="1"/>
    </xf>
    <xf numFmtId="172" fontId="13" fillId="0" borderId="0" xfId="0" applyNumberFormat="1" applyFont="1"/>
    <xf numFmtId="171" fontId="13" fillId="0" borderId="0" xfId="0" applyNumberFormat="1" applyFont="1"/>
    <xf numFmtId="0" fontId="15" fillId="0" borderId="0" xfId="0" applyFont="1"/>
    <xf numFmtId="0" fontId="1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241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Акцент1" xfId="13"/>
    <cellStyle name="20% - Акцент2" xfId="14"/>
    <cellStyle name="20% - Акцент3" xfId="15"/>
    <cellStyle name="20% - Акцент4" xfId="16"/>
    <cellStyle name="20% - Акцент5" xfId="17"/>
    <cellStyle name="20% - Акцент6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40% - Акцент1" xfId="25"/>
    <cellStyle name="40% - Акцент2" xfId="26"/>
    <cellStyle name="40% - Акцент3" xfId="27"/>
    <cellStyle name="40% - Акцент4" xfId="28"/>
    <cellStyle name="40% - Акцент5" xfId="29"/>
    <cellStyle name="40% - Акцент6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 [0] 2" xfId="52"/>
    <cellStyle name="Comma [0] 2 2" xfId="53"/>
    <cellStyle name="Comma [0] 2 3" xfId="54"/>
    <cellStyle name="Comma [0] 2 3 2" xfId="55"/>
    <cellStyle name="Comma [0] 2 4" xfId="56"/>
    <cellStyle name="Comma [0] 2 5" xfId="57"/>
    <cellStyle name="Comma [0] 2 6" xfId="58"/>
    <cellStyle name="Comma [0] 3" xfId="59"/>
    <cellStyle name="Comma [0] 3 2" xfId="60"/>
    <cellStyle name="Comma [0] 3 2 2" xfId="61"/>
    <cellStyle name="Comma [0] 3 3" xfId="62"/>
    <cellStyle name="Comma [0] 4" xfId="63"/>
    <cellStyle name="Comma [0] 4 2" xfId="64"/>
    <cellStyle name="Comma [0] 4 2 2" xfId="65"/>
    <cellStyle name="Comma [0] 4 3" xfId="66"/>
    <cellStyle name="Comma [0] 5" xfId="67"/>
    <cellStyle name="Comma [0] 5 2" xfId="68"/>
    <cellStyle name="Comma [0] 5 3" xfId="69"/>
    <cellStyle name="Comma [0] 6" xfId="70"/>
    <cellStyle name="Comma [0] 6 2" xfId="71"/>
    <cellStyle name="Comma [0] 6 3" xfId="72"/>
    <cellStyle name="Comma [0] 7" xfId="73"/>
    <cellStyle name="Comma [0] 8" xfId="74"/>
    <cellStyle name="Comma 10" xfId="75"/>
    <cellStyle name="Comma 10 2" xfId="76"/>
    <cellStyle name="Comma 11" xfId="77"/>
    <cellStyle name="Comma 11 2" xfId="78"/>
    <cellStyle name="Comma 11 3" xfId="79"/>
    <cellStyle name="Comma 12" xfId="80"/>
    <cellStyle name="Comma 12 2" xfId="81"/>
    <cellStyle name="Comma 12 3" xfId="82"/>
    <cellStyle name="Comma 13" xfId="6"/>
    <cellStyle name="Comma 13 2" xfId="83"/>
    <cellStyle name="Comma 13 2 2" xfId="84"/>
    <cellStyle name="Comma 13 3" xfId="85"/>
    <cellStyle name="Comma 13_hastiqner" xfId="86"/>
    <cellStyle name="Comma 14" xfId="87"/>
    <cellStyle name="Comma 15" xfId="88"/>
    <cellStyle name="Comma 16" xfId="89"/>
    <cellStyle name="Comma 16 2" xfId="90"/>
    <cellStyle name="Comma 17" xfId="91"/>
    <cellStyle name="Comma 18" xfId="92"/>
    <cellStyle name="Comma 19" xfId="93"/>
    <cellStyle name="Comma 2" xfId="94"/>
    <cellStyle name="Comma 2 2" xfId="95"/>
    <cellStyle name="Comma 2 2 2" xfId="96"/>
    <cellStyle name="Comma 2 2 2 2" xfId="97"/>
    <cellStyle name="Comma 2 2 2 2 2" xfId="98"/>
    <cellStyle name="Comma 2 2 2 2_hastiqner" xfId="99"/>
    <cellStyle name="Comma 2 2 2 3" xfId="100"/>
    <cellStyle name="Comma 2 2 2 4" xfId="101"/>
    <cellStyle name="Comma 2 2 2 5" xfId="102"/>
    <cellStyle name="Comma 2 2 2_hastiqner" xfId="103"/>
    <cellStyle name="Comma 2 2 3" xfId="104"/>
    <cellStyle name="Comma 2 2 4" xfId="105"/>
    <cellStyle name="Comma 2 2 5" xfId="106"/>
    <cellStyle name="Comma 2 3" xfId="107"/>
    <cellStyle name="Comma 2 3 2" xfId="108"/>
    <cellStyle name="Comma 2 3 3" xfId="109"/>
    <cellStyle name="Comma 2 4" xfId="110"/>
    <cellStyle name="Comma 2 4 2" xfId="111"/>
    <cellStyle name="Comma 2 4 2 2" xfId="112"/>
    <cellStyle name="Comma 2 4 3" xfId="113"/>
    <cellStyle name="Comma 2 4 4" xfId="114"/>
    <cellStyle name="Comma 2 5" xfId="115"/>
    <cellStyle name="Comma 2 6" xfId="116"/>
    <cellStyle name="Comma 2 7" xfId="117"/>
    <cellStyle name="Comma 2 8" xfId="118"/>
    <cellStyle name="Comma 2_Copy of Xl0000069" xfId="119"/>
    <cellStyle name="Comma 3" xfId="120"/>
    <cellStyle name="Comma 3 2" xfId="121"/>
    <cellStyle name="Comma 3 2 2" xfId="122"/>
    <cellStyle name="Comma 3 2 2 2" xfId="123"/>
    <cellStyle name="Comma 3 2 3" xfId="124"/>
    <cellStyle name="Comma 3 2 4" xfId="125"/>
    <cellStyle name="Comma 3 2_hastiqner" xfId="126"/>
    <cellStyle name="Comma 3 3" xfId="127"/>
    <cellStyle name="Comma 3 4" xfId="128"/>
    <cellStyle name="Comma 3 5" xfId="129"/>
    <cellStyle name="Comma 3 6" xfId="130"/>
    <cellStyle name="Comma 3 7" xfId="131"/>
    <cellStyle name="Comma 4" xfId="132"/>
    <cellStyle name="Comma 4 2" xfId="133"/>
    <cellStyle name="Comma 4 2 2" xfId="134"/>
    <cellStyle name="Comma 4 2 2 2" xfId="135"/>
    <cellStyle name="Comma 4 2 2 3" xfId="136"/>
    <cellStyle name="Comma 4 2 2 4" xfId="137"/>
    <cellStyle name="Comma 4 2 2_hastiqner" xfId="138"/>
    <cellStyle name="Comma 4 2 3" xfId="139"/>
    <cellStyle name="Comma 4 3" xfId="140"/>
    <cellStyle name="Comma 4 4" xfId="141"/>
    <cellStyle name="Comma 4 5" xfId="142"/>
    <cellStyle name="Comma 5" xfId="143"/>
    <cellStyle name="Comma 5 2" xfId="144"/>
    <cellStyle name="Comma 5 2 2" xfId="145"/>
    <cellStyle name="Comma 5 3" xfId="146"/>
    <cellStyle name="Comma 5 4" xfId="147"/>
    <cellStyle name="Comma 6" xfId="148"/>
    <cellStyle name="Comma 6 2" xfId="149"/>
    <cellStyle name="Comma 6 2 2" xfId="150"/>
    <cellStyle name="Comma 6 3" xfId="151"/>
    <cellStyle name="Comma 7" xfId="152"/>
    <cellStyle name="Comma 7 2" xfId="153"/>
    <cellStyle name="Comma 7 3" xfId="154"/>
    <cellStyle name="Comma 8" xfId="155"/>
    <cellStyle name="Comma 8 2" xfId="156"/>
    <cellStyle name="Comma 8 2 2" xfId="157"/>
    <cellStyle name="Comma 8 3" xfId="158"/>
    <cellStyle name="Comma 9" xfId="159"/>
    <cellStyle name="Comma 9 2" xfId="160"/>
    <cellStyle name="Comma 9 3" xfId="161"/>
    <cellStyle name="Explanatory Text 2" xfId="162"/>
    <cellStyle name="Good 2" xfId="163"/>
    <cellStyle name="Heading 1 2" xfId="164"/>
    <cellStyle name="Heading 2 2" xfId="165"/>
    <cellStyle name="Heading 3 2" xfId="166"/>
    <cellStyle name="Heading 4 2" xfId="167"/>
    <cellStyle name="Hyperlink 2" xfId="168"/>
    <cellStyle name="Input 2" xfId="169"/>
    <cellStyle name="Linked Cell 2" xfId="170"/>
    <cellStyle name="Neutral 2" xfId="171"/>
    <cellStyle name="Normal 10" xfId="172"/>
    <cellStyle name="Normal 10 2" xfId="173"/>
    <cellStyle name="Normal 11" xfId="174"/>
    <cellStyle name="Normal 12" xfId="175"/>
    <cellStyle name="Normal 12 2" xfId="176"/>
    <cellStyle name="Normal 13" xfId="5"/>
    <cellStyle name="Normal 2" xfId="177"/>
    <cellStyle name="Normal 2 2" xfId="178"/>
    <cellStyle name="Normal 2 2 2" xfId="179"/>
    <cellStyle name="Normal 2 3" xfId="180"/>
    <cellStyle name="Normal 3" xfId="181"/>
    <cellStyle name="Normal 3 2" xfId="2"/>
    <cellStyle name="Normal 3 2 2" xfId="182"/>
    <cellStyle name="Normal 3 3" xfId="183"/>
    <cellStyle name="Normal 3 3 2" xfId="3"/>
    <cellStyle name="Normal 3 4" xfId="4"/>
    <cellStyle name="Normal 3_hastiqner" xfId="184"/>
    <cellStyle name="Normal 4" xfId="185"/>
    <cellStyle name="Normal 4 2" xfId="186"/>
    <cellStyle name="Normal 5" xfId="187"/>
    <cellStyle name="Normal 5 2" xfId="188"/>
    <cellStyle name="Normal 6" xfId="189"/>
    <cellStyle name="Normal 7" xfId="190"/>
    <cellStyle name="Normal 8" xfId="191"/>
    <cellStyle name="Normal 9" xfId="192"/>
    <cellStyle name="Normal 9 2" xfId="193"/>
    <cellStyle name="Note 2" xfId="194"/>
    <cellStyle name="Output 2" xfId="195"/>
    <cellStyle name="Percent 2" xfId="196"/>
    <cellStyle name="Title 2" xfId="197"/>
    <cellStyle name="Total 2" xfId="198"/>
    <cellStyle name="Warning Text 2" xfId="199"/>
    <cellStyle name="Акцент1" xfId="200"/>
    <cellStyle name="Акцент2" xfId="201"/>
    <cellStyle name="Акцент3" xfId="202"/>
    <cellStyle name="Акцент4" xfId="203"/>
    <cellStyle name="Акцент5" xfId="204"/>
    <cellStyle name="Акцент6" xfId="205"/>
    <cellStyle name="Ввод " xfId="206"/>
    <cellStyle name="Вывод" xfId="207"/>
    <cellStyle name="Вычисление" xfId="208"/>
    <cellStyle name="Заголовок 1" xfId="209"/>
    <cellStyle name="Заголовок 2" xfId="210"/>
    <cellStyle name="Заголовок 3" xfId="211"/>
    <cellStyle name="Заголовок 4" xfId="212"/>
    <cellStyle name="Итог" xfId="213"/>
    <cellStyle name="Контрольная ячейка" xfId="214"/>
    <cellStyle name="Название" xfId="215"/>
    <cellStyle name="Нейтральный" xfId="216"/>
    <cellStyle name="Обычный" xfId="0" builtinId="0"/>
    <cellStyle name="Обычный 2" xfId="217"/>
    <cellStyle name="Обычный 2 2" xfId="218"/>
    <cellStyle name="Обычный 3" xfId="219"/>
    <cellStyle name="Обычный 4" xfId="220"/>
    <cellStyle name="Обычный 5" xfId="221"/>
    <cellStyle name="Обычный 6" xfId="222"/>
    <cellStyle name="Плохой" xfId="223"/>
    <cellStyle name="Пояснение" xfId="224"/>
    <cellStyle name="Примечание" xfId="225"/>
    <cellStyle name="Связанная ячейка" xfId="226"/>
    <cellStyle name="Текст предупреждения" xfId="227"/>
    <cellStyle name="Финансовый" xfId="1" builtinId="3"/>
    <cellStyle name="Финансовый [0] 2" xfId="228"/>
    <cellStyle name="Финансовый [0] 3" xfId="229"/>
    <cellStyle name="Финансовый [0] 4" xfId="230"/>
    <cellStyle name="Финансовый 2" xfId="231"/>
    <cellStyle name="Финансовый 3" xfId="232"/>
    <cellStyle name="Финансовый 4" xfId="233"/>
    <cellStyle name="Финансовый 4 2" xfId="234"/>
    <cellStyle name="Финансовый 5" xfId="235"/>
    <cellStyle name="Финансовый 6" xfId="236"/>
    <cellStyle name="Финансовый 7" xfId="237"/>
    <cellStyle name="Финансовый 8" xfId="238"/>
    <cellStyle name="Финансовый 9" xfId="239"/>
    <cellStyle name="Хороший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juje%202015-2017/FINAL/Users/admin/Dropbox/Photos/TV&amp;Radio/Bjuje%202014-2016/Byujei%20hayt%202014/DOCs/DOC1%20from%20Gayane_MJC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2019/MJCC_2020-2022/received/Radio/Final%20new_26.04.19/Radio_2020_20180411v1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juje%202015-2017/FINAL/Documents%20and%20Settings/g_hakobyan.HEALTHCARE/My%20Documents/2010/docer%201-3/Doc%203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aren\ID2\9AAFFB1B-BADC-4497-A9B1-C714D4059E65\0\0-999\135\L\L\&#1332;&#1408;&#1377;&#1396;&#1377;&#1391;&#1377;&#1398;%20&#1392;&#1400;&#1405;&#1412;&#1381;&#1408;%20(ID%2013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2015tt MGCC_only us"/>
      <sheetName val="2013-2015tt MGCC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otalCompare"/>
      <sheetName val="TotalCFMonthly"/>
      <sheetName val="Gnumner Hamemtakan Finnax"/>
      <sheetName val="AP-AR"/>
      <sheetName val="Assumption"/>
      <sheetName val="P"/>
      <sheetName val="P_Comp"/>
      <sheetName val="IS"/>
      <sheetName val="CF"/>
      <sheetName val="Income"/>
      <sheetName val="Income-Rent"/>
      <sheetName val="Salary"/>
      <sheetName val="SL_2019_FILTERED"/>
      <sheetName val="SL"/>
      <sheetName val="SL_2019_Օլդ"/>
      <sheetName val="SalaryQIP"/>
      <sheetName val="Office"/>
      <sheetName val="Trip"/>
      <sheetName val="Communic"/>
      <sheetName val="Energy"/>
      <sheetName val="Transp"/>
      <sheetName val="Fuel"/>
      <sheetName val="News"/>
      <sheetName val="Progs"/>
      <sheetName val="Progs-own"/>
      <sheetName val="Progs-vem"/>
      <sheetName val="BC"/>
      <sheetName val="Materials"/>
      <sheetName val="Repair"/>
      <sheetName val="Represent"/>
      <sheetName val="Other"/>
      <sheetName val="Taxes"/>
      <sheetName val="Loan2"/>
      <sheetName val="StaffList"/>
      <sheetName val="dramakan 2016WAR"/>
      <sheetName val="CF_forCEO"/>
      <sheetName val="dramakan2016-2020"/>
      <sheetName val="HM"/>
      <sheetName val="halls"/>
      <sheetName val="aygi"/>
      <sheetName val="bashxich canc"/>
      <sheetName val="halls (2)"/>
      <sheetName val="halls (3)"/>
      <sheetName val="inc15-19"/>
      <sheetName val="procurement15-19"/>
      <sheetName val="cf15-19"/>
      <sheetName val="CapEx"/>
      <sheetName val="Stair"/>
      <sheetName val="4 floor"/>
      <sheetName val="studia"/>
      <sheetName val="items"/>
      <sheetName val="Stafflist_F"/>
      <sheetName val="Adv"/>
      <sheetName val="Amortizacia"/>
      <sheetName val="shahabajin"/>
      <sheetName val="Naxahashiv Radio 2018-2020"/>
      <sheetName val="Ekamutner_Varcakalutyun"/>
      <sheetName val="Loan"/>
      <sheetName val="Cragrer2017_An5"/>
      <sheetName val="Cragrer2018_An5"/>
      <sheetName val="հաստիք2016"/>
      <sheetName val="grasenyak final"/>
      <sheetName val="nyuter final"/>
      <sheetName val="MusicH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Գ. Խումարյան</v>
          </cell>
        </row>
        <row r="3">
          <cell r="B3" t="str">
            <v>Ե. Պողոսյան</v>
          </cell>
        </row>
        <row r="5">
          <cell r="B5">
            <v>2020</v>
          </cell>
        </row>
        <row r="8">
          <cell r="B8">
            <v>487</v>
          </cell>
        </row>
        <row r="10">
          <cell r="B10">
            <v>485</v>
          </cell>
        </row>
      </sheetData>
      <sheetData sheetId="6">
        <row r="25">
          <cell r="E25">
            <v>132552.18239999999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30">
          <cell r="A30" t="str">
            <v>ì»ñçÝ³Ï³Ý ³ñ¹ÛáõÝùÇ ÝÏ³ñ³·ñáõÃÛáõÝÁ</v>
          </cell>
        </row>
        <row r="36">
          <cell r="A36" t="str">
            <v>2. ä»ï³Ï³Ý Ï³é³í³ñã³Ï³Ý ÑÇÙÝ³ñÏÇ Ï³ñáÕáõÃÛáõÝÝ»ñÇ ½³ñ·³óÙ³Ý ·Íáí Ï³ï³ñáÕ³Ï³Ý ã³÷áñáßÇãÝ»ñ</v>
          </cell>
        </row>
        <row r="38">
          <cell r="A38" t="str">
            <v>²ÕÛáõë³Ï 6. üÇ½ÇÏ³Ï³Ý Ï³åÇï³É. Ï³é³í³ñã³Ï³Ý ÑÇÙÝ³ñÏÇ ÏáÕÙÇó áõÕÕ³ÏÇáñ»Ý û·ï³·áñÍíáÕ ³ÏïÇíÝ»ñ (³ÏïÇíÝ»ñÇ Ó»éù µ»ñáõÙ, Ï³éáõóáõÙ Ï³Ù ÑÇÙÝ³Ýáñá·áõÙ)</v>
          </cell>
        </row>
        <row r="40">
          <cell r="A40" t="str">
            <v>Ìñ³·ñ³ÛÇÝ ¹³ëÇãÁ</v>
          </cell>
        </row>
        <row r="42">
          <cell r="A42" t="str">
            <v>&lt;Éñ³óÝ»É Íñ³·ñÇ ¹³ëÇãÁ&gt;</v>
          </cell>
        </row>
        <row r="44">
          <cell r="A44" t="str">
            <v>â³÷áñáßÇãÝ»ñ</v>
          </cell>
        </row>
        <row r="47">
          <cell r="A47" t="str">
            <v>²ÏïÇíÇ Í³é³ÛáõÃÛ³Ý Ï³ÝË³ï»ëíáÕ Å³ÙÏ»ïÁ</v>
          </cell>
        </row>
        <row r="49">
          <cell r="A49" t="str">
            <v>îíÛ³É µÛáõç»ï³ÛÇÝ ï³ñí³Ý Ý³Ëáñ¹áÕ µÛáõç»ï³ÛÇÝ ï³ñÇÝ»ñÇ ÁÝÃ³óùáõÙ ³ÏïÇíÇ íñ³ Ï³ï³ñí³Í Í³Ëë»ñÁ (Ñ³½³ñ ¹ñ³Ù)</v>
          </cell>
        </row>
        <row r="53">
          <cell r="A53" t="str">
            <v>&lt;Ü»ñÏ³Û³óÝ»É ÷áË³ñÇÝíáÕ ³ÏïÇíÇ ÝÏ³ñ³·ñáõÃÛáõÝÁ&gt;</v>
          </cell>
        </row>
        <row r="58">
          <cell r="A58" t="str">
            <v>&lt;Èñ³óÝ»É Íñ³·ñÇ ³Ýí³ÝáõÙÁ&gt;</v>
          </cell>
        </row>
        <row r="59">
          <cell r="A59" t="str">
            <v>ì»ñçÝ³Ï³Ý ³ñ¹ÛáõÝùÇ ÝÏ³ñ³·ñáõÃÛáõÝÁ</v>
          </cell>
        </row>
        <row r="60">
          <cell r="A60" t="str">
            <v>&lt;Ü»ñÏ³Û³óÝ»É í»ñçÝ³Ï³Ý ³ñ¹ÛáõÝùÇ ÝÏ³ñ³·ñáõÃÛáõÝÁ&gt;</v>
          </cell>
        </row>
        <row r="62">
          <cell r="A62" t="str">
            <v>²ÕÛáõë³Ï 7. üÇ½ÇÏ³Ï³Ý Ï³åÇï³É. Ï³é³í³ñã³Ï³Ý ÑÇÙÝ³ñÏÇ ÏáÕÙÇó û·ï³·áñÍíáÕ ³ÏïÇíÝ»ñ (³ÏïÇíÝ»ñÇ í³×³éù Ï³Ù ¹áõñë ·ñáõÙ)</v>
          </cell>
        </row>
        <row r="65">
          <cell r="A65" t="str">
            <v>&lt;Éñ³óÝ»É Íñ³·ñÇ ¹³ëÇãÁ&gt;</v>
          </cell>
        </row>
        <row r="74">
          <cell r="A74" t="str">
            <v>Ì³Ëë³ÛÇÝ ³ñ¹ÛáõÝ³í»ïáõÃÛ³Ý µ³ñ»É³íÙ³Ý íñ³</v>
          </cell>
        </row>
        <row r="79">
          <cell r="A79" t="str">
            <v>3.  ä»ï³Ï³Ý Ï³é³í³ñã³Ï³Ý ÑÇÙÝ³ñÏÇ Ñ³ßí»ÏßéáõÙ Ñ³ßí³éíáÕ ³ÛÝ ³ÏïÇíÝ»ñÇ Ó»éù µ»ñÙ³Ý, Ï³éáõóÙ³Ý Ï³Ù ÑÇÙÝ³Ýáñá·Ù³Ý ·Íáí Ï³ï³ñáÕ³Ï³Ý ã³÷áñáßÇãÝ»ñ, áñáÝù û·ï³·áñÍíáõÙ »Ý ä»ï³Ï³Ý Ï³é³í³ñã³Ï³Ý ÑÇÙÝ³ñÏ ãÑ³Ý¹Çë³óáÕ Ï³½Ù³Ï»ñåáõÃÛáõÝÝ»ñÇ ÏáÕÙÇó</v>
          </cell>
        </row>
        <row r="81">
          <cell r="A81" t="str">
            <v>²ÕÛáõë³Ï 8. üÇ½ÇÏ³Ï³Ý ³ÛÉ ³ÏïÇíÝ»ñ (Ýáñ ³ÏïÇíÝ»ñÇ Ó»éù µ»ñáõÙ, Ï³éáõóáõÙ Ï³Ù ÑÇÙÝ³Ýáñá·áõÙ, áñáÝù û·ï³·áñÍíáõÙ »Ý å»ï³Ï³Ý Ï³é³í³ñã³Ï³Ý ÑÇÙÝ³ñÏ ãÑ³Ý¹Çë³óáÕ Ï³½Ù³Ï»ñåáõÃÛáõÝÝ»ñÇ ÏáÕÙÇó)</v>
          </cell>
        </row>
        <row r="84">
          <cell r="A84" t="str">
            <v>Ìñ³·ñ³ÛÇÝ ¹³ëÇãÁ</v>
          </cell>
        </row>
        <row r="86">
          <cell r="A86" t="str">
            <v>&lt;Éñ³óÝ»É Íñ³·ñÇ ¹³ëÇãÁ&gt;</v>
          </cell>
        </row>
        <row r="89">
          <cell r="A89" t="str">
            <v>ø³Ý³Ï³Ï³Ý</v>
          </cell>
        </row>
        <row r="91">
          <cell r="A91" t="str">
            <v>²ÏïÇíÇ Í³é³ÛáõÃÛ³Ý Ï³ÝË³ï»ëíáÕ Å³ÙÏ»ïÁ</v>
          </cell>
        </row>
        <row r="93">
          <cell r="A93" t="str">
            <v>îíÛ³É µÛáõç»ï³ÛÇÝ ï³ñí³Ý Ý³Ëáñ¹áÕ µÛáõç»ï³ÛÇÝ ï³ñÇÝ»ñÇ ÁÝÃ³óùáõÙ ³ÏïÇíÇ íñ³ Ï³ï³ñí³Í Í³Ëë»ñÁ (Ñ³½³ñ ¹ñ³Ù)</v>
          </cell>
        </row>
        <row r="99">
          <cell r="A99" t="str">
            <v>²ÏïÇíÝ û·ï³·áñÍáÕ Ï³½Ù³Ï»ñåáõÃÛ³Ý ³Ýí³ÝáõÙÁ</v>
          </cell>
        </row>
        <row r="104">
          <cell r="A104" t="str">
            <v>&lt;Ü»ñÏ³Û³óÝ»É í»ñçÝ³Ï³Ý ³ñ¹ÛáõÝùÇ ÝÏ³ñ³·ñáõÃÛáõÝÁ&gt;</v>
          </cell>
        </row>
        <row r="107">
          <cell r="A107" t="str">
            <v>²ÕÛáõë³Ï 9. üÇ½ÇÏ³Ï³Ý ³ÛÉ ³ÏïÇíÝ»ñ (³ÏïÇíÝ»ñÇ í³×³éù Ï³Ù ¹áõñë ·ñáõÙ, áñáÝù û·ï³·áñÍíáõÙ »Ý ä»ï³Ï³Ý Ï³é³í³ñã³Ï³Ý ÑÇÙÝ³ñÏ ãÑ³Ý¹Çë³óáÕ Ï³½Ù³Ï»ñåáõÃÛáõÝÝ»ñÇ ÏáÕÙÇó)</v>
          </cell>
        </row>
        <row r="111">
          <cell r="A111" t="str">
            <v>&lt;Éñ³óÝ»É Íñ³·ñÇ ¹³ëÇãÁ&gt;</v>
          </cell>
        </row>
        <row r="121">
          <cell r="A121" t="str">
            <v>²ÏïÇíÝ û·ï³·áñÍáÕ Ï³½Ù³Ï»ñåáõÃÛ³Ý ³Ýí³ÝáõÙÁ</v>
          </cell>
        </row>
        <row r="127">
          <cell r="A127" t="str">
            <v>²ÛÉ ù³Õ³ù³Ï³ÝáõÃÛ³Ý ÙÇçáó³éáõÙÝ»ñÇ ·Íáí Ï³ï³ñáÕ³Ï³Ý ã³÷áñáßÇãÝ»ñ</v>
          </cell>
        </row>
        <row r="129">
          <cell r="A129" t="str">
            <v>²ÕÛáõë³Ï 10. Ì³é³ÛáõÃÛáõÝÝ»ñ</v>
          </cell>
        </row>
        <row r="140">
          <cell r="A140" t="str">
            <v>Ìñ³·ÇñÁ (Íñ³·ñ»ñÁ), áñÇ (áñáÝó) ßñç³Ý³ÏÝ»ñáõÙ Çñ³Ï³Ý³óíáõÙ ¿ ù³Õ³ù³Ï³ÝáõÃÛ³Ý ÙÇçáó³éáõÙÁ</v>
          </cell>
        </row>
        <row r="152">
          <cell r="A152" t="str">
            <v>ø³Ý³Ï³Ï³Ý</v>
          </cell>
        </row>
        <row r="158">
          <cell r="A158" t="str">
            <v>ì»ñçÝ³Ï³Ý ³ñ¹ÛáõÝùÇ ÝÏ³ñ³·ñáõÃÛáõÝÁ</v>
          </cell>
        </row>
        <row r="163">
          <cell r="A163" t="str">
            <v>Ìñ³·ñ³ÛÇÝ ¹³ëÇãÁ</v>
          </cell>
        </row>
        <row r="172">
          <cell r="A172" t="str">
            <v>Ìñ³·ÇñÁ (Íñ³·ñ»ñÁ), áñÇ (áñáÝó) ßñç³Ý³ÏÝ»ñáõÙ Çñ³Ï³Ý³óíáõÙ ¿ ù³Õ³ù³Ï³ÝáõÃÛ³Ý ÙÇçáó³éáõÙÁ</v>
          </cell>
        </row>
        <row r="183">
          <cell r="A183" t="str">
            <v>â³÷áñáßÇãÝ»ñ</v>
          </cell>
        </row>
        <row r="185">
          <cell r="A185" t="str">
            <v>àñ³Ï³Ï³Ý</v>
          </cell>
        </row>
        <row r="190">
          <cell r="A190" t="str">
            <v>ì»ñçÝ³Ï³Ý ³ñ¹ÛáõÝùÇ ÝÏ³ñ³·ñáõÃÛáõÝÁ</v>
          </cell>
        </row>
        <row r="195">
          <cell r="A195" t="str">
            <v>Ìñ³·ñ³ÛÇÝ ¹³ëÇãÁ</v>
          </cell>
        </row>
        <row r="197">
          <cell r="A197" t="str">
            <v>À002</v>
          </cell>
        </row>
        <row r="199">
          <cell r="A199" t="str">
            <v>â³÷áñáßÇãÝ»ñ</v>
          </cell>
        </row>
        <row r="200">
          <cell r="A200" t="str">
            <v>ø³Ý³Ï³Ï³Ý</v>
          </cell>
        </row>
        <row r="203">
          <cell r="A203" t="str">
            <v>Ø³ïáõóíáÕ Í³é³ÛáõÃÛ³Ý íñ³ Ï³ï³ñíáÕ Í³ËëÁ (Ñ³½³ñ ¹ñ³Ù)</v>
          </cell>
        </row>
        <row r="205">
          <cell r="A205" t="str">
            <v>À002 ÐÇí³Ý¹³Ýáó³ÛÇÝ  µáõÅû·ÝáõÃÛ³Ý Í³é³ÛáõÃÛáõÝÝ»ñ</v>
          </cell>
        </row>
        <row r="215">
          <cell r="A215" t="str">
            <v>â³÷áñáßÇãÝ»ñ</v>
          </cell>
        </row>
        <row r="216">
          <cell r="A216" t="str">
            <v>ø³Ý³Ï³Ï³Ý</v>
          </cell>
        </row>
        <row r="217">
          <cell r="A217" t="str">
            <v>àñ³Ï³Ï³Ý</v>
          </cell>
        </row>
        <row r="218">
          <cell r="A218" t="str">
            <v>Ä³ÙÏ»ï³ÛÝáõÃÛ³Ý</v>
          </cell>
        </row>
        <row r="219">
          <cell r="A219" t="str">
            <v>Ø³ïáõóíáÕ Í³é³ÛáõÃÛ³Ý íñ³ Ï³ï³ñíáÕ Í³ËëÁ (Ñ³½³ñ ¹ñ³Ù)</v>
          </cell>
        </row>
        <row r="220">
          <cell r="A220" t="str">
            <v>Ìñ³·ÇñÁ (Íñ³·ñ»ñÁ), áñÇ (áñáÝó) ßñç³Ý³ÏÝ»ñáõÙ Çñ³Ï³Ý³óíáõÙ ¿ ù³Õ³ù³Ï³ÝáõÃÛ³Ý ÙÇçáó³éáõÙÁ</v>
          </cell>
        </row>
        <row r="223">
          <cell r="A223" t="str">
            <v>ÐÇí³Ý¹³óáõÃÛ³Ý ¨ Ù³Ñ³óáõÃÛ³Ý Ïñ×³ïáõÙ</v>
          </cell>
        </row>
        <row r="225">
          <cell r="A225" t="str">
            <v>²éáÕç³å³Ñ³Ï³Ý Ï³½Ù³Ï»ñåáõÃÛáõÝÝ»ñ (ÑÇí³Ý¹³ÝáóÝ»ñ)</v>
          </cell>
        </row>
        <row r="235">
          <cell r="A235" t="str">
            <v>Ø³ïáõóíáÕ Í³é³ÛáõÃÛ³Ý íñ³ Ï³ï³ñíáÕ Í³ËëÁ (Ñ³½³ñ ¹ñ³Ù)</v>
          </cell>
        </row>
        <row r="236">
          <cell r="A236" t="str">
            <v>Ìñ³·ÇñÁ (Íñ³·ñ»ñÁ), áñÇ (áñáÝó) ßñç³Ý³ÏÝ»ñáõÙ Çñ³Ï³Ý³óíáõÙ ¿ ù³Õ³ù³Ï³ÝáõÃÛ³Ý ÙÇçáó³éáõÙÁ</v>
          </cell>
        </row>
        <row r="237">
          <cell r="A237" t="str">
            <v>À002 ÐÇí³Ý¹³Ýáó³ÛÇÝ  µáõÅû·ÝáõÃÛ³Ý Í³é³ÛáõÃÛáõÝÝ»ñ</v>
          </cell>
        </row>
        <row r="238">
          <cell r="A238" t="str">
            <v>ì»ñçÝ³Ï³Ý ³ñ¹ÛáõÝùÇ ÝÏ³ñ³·ñáõÃÛáõÝÁ</v>
          </cell>
        </row>
        <row r="239">
          <cell r="A239" t="str">
            <v>ÐÇí³Ý¹³óáõÃÛ³Ý ¨ Ù³Ñ³óáõÃÛ³Ý Ïñ×³ïáõÙ</v>
          </cell>
        </row>
        <row r="240">
          <cell r="A240" t="str">
            <v>Ì³é³ÛáõÃÛáõÝ Ù³ïáõóáÕÇ (Ù³ïáõóáÕÝ»ñÇ) ³Ýí³ÝáõÙÁ</v>
          </cell>
        </row>
        <row r="243">
          <cell r="A243" t="str">
            <v>Ìñ³·ñ³ÛÇÝ ¹³ëÇãÁ</v>
          </cell>
        </row>
        <row r="245">
          <cell r="A245" t="str">
            <v>À002</v>
          </cell>
        </row>
        <row r="250">
          <cell r="A250" t="str">
            <v>Ä³ÙÏ»ï³ÛÝáõÃÛ³Ý</v>
          </cell>
        </row>
        <row r="255">
          <cell r="A255" t="str">
            <v>ÐÇí³Ý¹³óáõÃÛ³Ý ¨ Ù³Ñ³óáõÃÛ³Ý Ïñ×³ïáõÙ</v>
          </cell>
        </row>
        <row r="256">
          <cell r="A256" t="str">
            <v>Ì³é³ÛáõÃÛáõÝ Ù³ïáõóáÕÇ (Ù³ïáõóáÕÝ»ñÇ) ³Ýí³ÝáõÙÁ</v>
          </cell>
        </row>
        <row r="257">
          <cell r="A257" t="str">
            <v>²éáÕç³å³Ñ³Ï³Ý Ï³½Ù³Ï»ñåáõÃÛáõÝÝ»ñ (ÑÇí³Ý¹³ÝáóÝ»ñ)</v>
          </cell>
        </row>
        <row r="259">
          <cell r="A259" t="str">
            <v>Ìñ³·ñ³ÛÇÝ ¹³ëÇãÁ</v>
          </cell>
        </row>
        <row r="267">
          <cell r="A267" t="str">
            <v>Ø³ïáõóíáÕ Í³é³ÛáõÃÛ³Ý íñ³ Ï³ï³ñíáÕ Í³ËëÁ (Ñ³½³ñ ¹ñ³Ù)</v>
          </cell>
        </row>
        <row r="272">
          <cell r="A272" t="str">
            <v>Ì³é³ÛáõÃÛáõÝ Ù³ïáõóáÕÇ (Ù³ïáõóáÕÝ»ñÇ) ³Ýí³ÝáõÙÁ</v>
          </cell>
        </row>
        <row r="273">
          <cell r="A273" t="str">
            <v>²éáÕç³å³Ñ³Ï³Ý Ï³½Ù³Ï»ñåáõÃÛáõÝÝ»ñ (ÑÇí³Ý¹³ÝáóÝ»ñ)</v>
          </cell>
        </row>
        <row r="275">
          <cell r="A275" t="str">
            <v>Ìñ³·ñ³ÛÇÝ ¹³ëÇãÁ</v>
          </cell>
        </row>
        <row r="279">
          <cell r="A279" t="str">
            <v>â³÷áñáßÇãÝ»ñ</v>
          </cell>
        </row>
        <row r="284">
          <cell r="A284" t="str">
            <v>Ìñ³·ÇñÁ (Íñ³·ñ»ñÁ), áñÇ (áñáÝó) ßñç³Ý³ÏÝ»ñáõÙ Çñ³Ï³Ý³óíáõÙ ¿ ù³Õ³ù³Ï³ÝáõÃÛ³Ý ÙÇçáó³éáõÙÁ</v>
          </cell>
        </row>
        <row r="287">
          <cell r="A287" t="str">
            <v>ÐÇí³Ý¹³óáõÃÛ³Ý ¨ Ù³Ñ³óáõÃÛ³Ý Ïñ×³ïáõÙ</v>
          </cell>
        </row>
        <row r="289">
          <cell r="A289" t="str">
            <v>²éáÕç³å³Ñ³Ï³Ý Ï³½Ù³Ï»ñåáõÃÛáõÝÝ»ñ (ÑÇí³Ý¹³ÝáóÝ»ñ, ÍÝÝ¹³ïÝ»ñ)</v>
          </cell>
        </row>
        <row r="299">
          <cell r="A299" t="str">
            <v>Ø³ïáõóíáÕ Í³é³ÛáõÃÛ³Ý íñ³ Ï³ï³ñíáÕ Í³ËëÁ (Ñ³½³ñ ¹ñ³Ù)</v>
          </cell>
        </row>
        <row r="300">
          <cell r="A300" t="str">
            <v>Ìñ³·ÇñÁ (Íñ³·ñ»ñÁ), áñÇ (áñáÝó) ßñç³Ý³ÏÝ»ñáõÙ Çñ³Ï³Ý³óíáõÙ ¿ ù³Õ³ù³Ï³ÝáõÃÛ³Ý ÙÇçáó³éáõÙÁ</v>
          </cell>
        </row>
        <row r="303">
          <cell r="A303" t="str">
            <v>ÐÇí³Ý¹³óáõÃÛ³Ý ¨ Ù³Ñ³óáõÃÛ³Ý Ïñ×³ïáõÙ  (Ùáñ ¨ Ù³ÝÏ³Ý ³éáÕçáõÃÛ³Ý å³Ñå³ÝáõÙ ¨ µ³ñ»É³íáõÙ, Í³é³ÛáõÃÛáõÝÝ»ñÇ áñ³ÏÇ áõ Ù³ïã»ÉÇáõÃÛ³Ý µ³ñÓñ³óáõÙ,   Ù³Ûñ³Ù³Ñ³ó³ÍáõÃÛ³Ý ¨ Ù³ÝÏ³Ù³Ñ³ó³ÍáõÃÛ³Ý Ïñ×³ïáõÙ (Ý»ñ³éÛ³É Ýáñ³ÍÝ³ÛÇÝ (0-28³Ùë.)  Ù³Ñ³óáõÃÛ³Ý Ù³Ï³ñ¹³ÏÇ Ýí³½»óáõ</v>
          </cell>
        </row>
        <row r="305">
          <cell r="A305" t="str">
            <v>²éáÕç³å³Ñ³Ï³Ý Ï³½Ù³Ï»ñåáõÃÛáõÝÝ»ñ (ÑÇí³Ý¹³ÝáóÝ»ñ, ÍÝÝ¹³ïÝ»ñ)</v>
          </cell>
        </row>
        <row r="315">
          <cell r="A315" t="str">
            <v>Ø³ïáõóíáÕ Í³é³ÛáõÃÛ³Ý íñ³ Ï³ï³ñíáÕ Í³ËëÁ (Ñ³½³ñ ¹ñ³Ù)</v>
          </cell>
        </row>
        <row r="316">
          <cell r="A316" t="str">
            <v>Ìñ³·ÇñÁ (Íñ³·ñ»ñÁ), áñÇ (áñáÝó) ßñç³Ý³ÏÝ»ñáõÙ Çñ³Ï³Ý³óíáõÙ ¿ ù³Õ³ù³Ï³ÝáõÃÛ³Ý ÙÇçáó³éáõÙÁ</v>
          </cell>
        </row>
        <row r="317">
          <cell r="A317" t="str">
            <v>À002 ÐÇí³Ý¹³Ýáó³ÛÇÝ  µáõÅû·ÝáõÃÛ³Ý Í³é³ÛáõÃÛáõÝÝ»ñ</v>
          </cell>
        </row>
        <row r="318">
          <cell r="A318" t="str">
            <v>ì»ñçÝ³Ï³Ý ³ñ¹ÛáõÝùÇ ÝÏ³ñ³·ñáõÃÛáõÝÁ</v>
          </cell>
        </row>
        <row r="319">
          <cell r="A319" t="str">
            <v>ÐÇí³Ý¹³óáõÃÛ³Ý ¨ Ù³Ñ³óáõÃÛ³Ý Ïñ×³ïáõÙ   (Ï³Ý³Ýó ³éáÕçáõÃÛ³Ý å³Ñå³ÝáõÙ ¨ µ³ñ»É³íáõÙ)</v>
          </cell>
        </row>
        <row r="321">
          <cell r="A321" t="str">
            <v>²éáÕç³å³Ñ³Ï³Ý Ï³½Ù³Ï»ñåáõÃÛáõÝÝ»ñ (ÑÇí³Ý¹³ÝáóÝ»ñ, ÍÝÝ¹³ïÝ»ñ)</v>
          </cell>
        </row>
        <row r="331">
          <cell r="A331" t="str">
            <v>Ø³ïáõóíáÕ Í³é³ÛáõÃÛ³Ý íñ³ Ï³ï³ñíáÕ Í³ËëÁ (Ñ³½³ñ ¹ñ³Ù)</v>
          </cell>
        </row>
        <row r="333">
          <cell r="A333" t="str">
            <v>À002 ÐÇí³Ý¹³Ýáó³ÛÇÝ  µáõÅû·ÝáõÃÛ³Ý Í³é³ÛáõÃÛáõÝÝ»ñ</v>
          </cell>
        </row>
        <row r="334">
          <cell r="A334" t="str">
            <v>ì»ñçÝ³Ï³Ý ³ñ¹ÛáõÝùÇ ÝÏ³ñ³·ñáõÃÛáõÝÁ</v>
          </cell>
        </row>
        <row r="335">
          <cell r="A335" t="str">
            <v>ÐÇí³Ý¹³óáõÃÛ³Ý ¨ Ù³Ñ³óáõÃÛ³Ý Ïñ×³ïáõÙ  (»ñ»Ë³Ý»ñÇ ³éáÕçáõÃÛ³Ý å³Ñå³ÝáõÙ ¨ µ³ñ»É³íáõÙ, Ù³ÝÏ³Ù³Ñ³ó³ÍáõÃÛ³Ý Ïñ×³ïáõÙ)</v>
          </cell>
        </row>
        <row r="336">
          <cell r="A336" t="str">
            <v>Ì³é³ÛáõÃÛáõÝ Ù³ïáõóáÕÇ (Ù³ïáõóáÕÝ»ñÇ) ³Ýí³ÝáõÙÁ</v>
          </cell>
        </row>
        <row r="343">
          <cell r="A343" t="str">
            <v>â³÷áñáßÇãÝ»ñ</v>
          </cell>
        </row>
        <row r="360">
          <cell r="A360" t="str">
            <v>À003 ²é³çÝ³ÛÇÝ (³ÙµáõÉ³ïáñ-åáÉÇÏÉÇÝÇÏ³Ï³Ý) µáõÅû·ÝáõÃÛ³Ý Í³é³ÛáõÃÛáõÝÝ»ñ</v>
          </cell>
        </row>
        <row r="370">
          <cell r="A370" t="str">
            <v>â³÷áñáßÇãÝ»ñ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Փոփոխություններ կանխատ-ներում"/>
      <sheetName val="Դրամական հոսքեր - բանկի համար"/>
      <sheetName val="Վարկի հաշվարկ"/>
      <sheetName val="Դր. հոսքեր - 3 տարի"/>
      <sheetName val="Դրամական հոսքեր"/>
      <sheetName val="Եկամուտներ և ծախսեր"/>
      <sheetName val="Հաշվեկշիռ"/>
      <sheetName val="Դեբիտորներ"/>
      <sheetName val="Կրեդիտորներ"/>
      <sheetName val="Ենթադրություններ"/>
      <sheetName val="Դրամաշնորհ"/>
      <sheetName val="Գովազդ"/>
      <sheetName val="Այլ եկամուտներ"/>
      <sheetName val="Այլ մուտքեր - բարտեր"/>
      <sheetName val="Աշխատավարձ"/>
      <sheetName val="Սոցապ + վերջնահաշվարկ"/>
      <sheetName val="Գրենական"/>
      <sheetName val="Գործուղումներ"/>
      <sheetName val="Սեփական տրանսպորտ"/>
      <sheetName val="Տրանսպորտային ծառայություններ"/>
      <sheetName val="Կապ"/>
      <sheetName val="Կոմունալ"/>
      <sheetName val="Արտագեր"/>
      <sheetName val="Լրատվական"/>
      <sheetName val="Ներկայացուցչական"/>
      <sheetName val="Տնտեսական"/>
      <sheetName val="Հեռարձակում"/>
      <sheetName val="Հարկեր"/>
      <sheetName val="Աուդիտ"/>
      <sheetName val="Այլ ծախսեր"/>
      <sheetName val="Նյութեր"/>
      <sheetName val="Բանկ մայր գումար"/>
      <sheetName val="Բանկ տոկոսներ"/>
      <sheetName val="Հարցեր"/>
      <sheetName val="Վարչական"/>
      <sheetName val="Աշխատակազմ"/>
      <sheetName val="Արտաքին հարաբերություններ"/>
      <sheetName val="Ֆինանսատնտեսագիտական"/>
      <sheetName val="Հաշվապահություն"/>
      <sheetName val="Հեռուստաարտադրական"/>
      <sheetName val="Ծրագրեր"/>
      <sheetName val="Եթերային"/>
      <sheetName val="Հայլուր"/>
      <sheetName val="Երևան ստուդիա"/>
      <sheetName val="Տեխնիկական"/>
      <sheetName val="Շենքերի, շին. շահագործում"/>
      <sheetName val="Հաղորդումներ"/>
      <sheetName val="Ներդրումներ"/>
      <sheetName val="Հեռարձակման իրավունք"/>
      <sheetName val="Ամփոփ 2012 &amp; 2014"/>
      <sheetName val="Ամփոփ 2014 &amp; 2015"/>
      <sheetName val="Ծախսերի բացվածք"/>
      <sheetName val="Խնայողություններ"/>
      <sheetName val="Տնտեսման տարբերակնե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J2" t="str">
            <v>Այո</v>
          </cell>
        </row>
        <row r="3">
          <cell r="BJ3" t="str">
            <v>Ոչ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90" zoomScaleSheetLayoutView="90" workbookViewId="0">
      <selection activeCell="I13" sqref="I13"/>
    </sheetView>
  </sheetViews>
  <sheetFormatPr defaultRowHeight="15" x14ac:dyDescent="0.25"/>
  <cols>
    <col min="1" max="1" width="37" customWidth="1"/>
    <col min="3" max="3" width="10.85546875" customWidth="1"/>
    <col min="4" max="4" width="14.7109375" customWidth="1"/>
    <col min="5" max="5" width="12.42578125" bestFit="1" customWidth="1"/>
    <col min="6" max="6" width="12.140625" bestFit="1" customWidth="1"/>
    <col min="7" max="7" width="14.7109375" bestFit="1" customWidth="1"/>
    <col min="8" max="8" width="12.85546875" customWidth="1"/>
    <col min="9" max="9" width="13.28515625" customWidth="1"/>
    <col min="10" max="10" width="99" customWidth="1"/>
    <col min="11" max="11" width="15.5703125" customWidth="1"/>
  </cols>
  <sheetData>
    <row r="1" spans="1:10" ht="17.2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1"/>
    </row>
    <row r="3" spans="1:10" ht="19.5" customHeight="1" x14ac:dyDescent="0.25">
      <c r="A3" s="36" t="s">
        <v>1</v>
      </c>
      <c r="B3" s="36"/>
      <c r="C3" s="36"/>
      <c r="D3" s="36"/>
      <c r="E3" s="36"/>
      <c r="F3" s="37" t="s">
        <v>59</v>
      </c>
      <c r="G3" s="38"/>
      <c r="H3" s="38"/>
      <c r="I3" s="38"/>
      <c r="J3" s="39"/>
    </row>
    <row r="4" spans="1:10" ht="19.5" customHeight="1" x14ac:dyDescent="0.25">
      <c r="A4" s="36" t="s">
        <v>2</v>
      </c>
      <c r="B4" s="36"/>
      <c r="C4" s="36"/>
      <c r="D4" s="36"/>
      <c r="E4" s="36"/>
      <c r="F4" s="37" t="s">
        <v>60</v>
      </c>
      <c r="G4" s="38"/>
      <c r="H4" s="38"/>
      <c r="I4" s="38"/>
      <c r="J4" s="39"/>
    </row>
    <row r="5" spans="1:10" ht="19.5" customHeight="1" x14ac:dyDescent="0.25">
      <c r="A5" s="36" t="s">
        <v>3</v>
      </c>
      <c r="B5" s="36"/>
      <c r="C5" s="36"/>
      <c r="D5" s="36"/>
      <c r="E5" s="36"/>
      <c r="F5" s="37" t="s">
        <v>4</v>
      </c>
      <c r="G5" s="38"/>
      <c r="H5" s="38"/>
      <c r="I5" s="38"/>
      <c r="J5" s="39"/>
    </row>
    <row r="6" spans="1:10" x14ac:dyDescent="0.25">
      <c r="A6" s="2"/>
    </row>
    <row r="7" spans="1:10" x14ac:dyDescent="0.25">
      <c r="A7" s="2" t="s">
        <v>5</v>
      </c>
    </row>
    <row r="8" spans="1:10" ht="39" customHeight="1" x14ac:dyDescent="0.25">
      <c r="A8" s="34" t="s">
        <v>6</v>
      </c>
      <c r="B8" s="34" t="s">
        <v>7</v>
      </c>
      <c r="C8" s="34" t="s">
        <v>8</v>
      </c>
      <c r="D8" s="34" t="s">
        <v>9</v>
      </c>
      <c r="E8" s="34" t="s">
        <v>39</v>
      </c>
      <c r="F8" s="34"/>
      <c r="G8" s="34"/>
      <c r="H8" s="34"/>
      <c r="I8" s="34"/>
      <c r="J8" s="34" t="s">
        <v>10</v>
      </c>
    </row>
    <row r="9" spans="1:10" ht="49.5" customHeight="1" x14ac:dyDescent="0.25">
      <c r="A9" s="34"/>
      <c r="B9" s="34"/>
      <c r="C9" s="34"/>
      <c r="D9" s="34"/>
      <c r="E9" s="3" t="s">
        <v>11</v>
      </c>
      <c r="F9" s="3" t="s">
        <v>12</v>
      </c>
      <c r="G9" s="3" t="s">
        <v>13</v>
      </c>
      <c r="H9" s="3" t="s">
        <v>14</v>
      </c>
      <c r="I9" s="27" t="s">
        <v>15</v>
      </c>
      <c r="J9" s="34"/>
    </row>
    <row r="10" spans="1:10" x14ac:dyDescent="0.25">
      <c r="A10" s="33" t="s">
        <v>16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36" customHeight="1" x14ac:dyDescent="0.25">
      <c r="A11" s="4" t="s">
        <v>17</v>
      </c>
      <c r="B11" s="5" t="s">
        <v>18</v>
      </c>
      <c r="C11" s="5" t="s">
        <v>19</v>
      </c>
      <c r="D11" s="5" t="s">
        <v>20</v>
      </c>
      <c r="E11" s="6">
        <v>407768.2</v>
      </c>
      <c r="F11" s="6">
        <v>432078.2</v>
      </c>
      <c r="G11" s="6">
        <v>432473</v>
      </c>
      <c r="H11" s="6">
        <v>434570</v>
      </c>
      <c r="I11" s="6">
        <v>437730</v>
      </c>
      <c r="J11" s="31" t="s">
        <v>61</v>
      </c>
    </row>
    <row r="12" spans="1:10" ht="27.75" customHeight="1" x14ac:dyDescent="0.25">
      <c r="A12" s="4" t="s">
        <v>21</v>
      </c>
      <c r="B12" s="5" t="s">
        <v>22</v>
      </c>
      <c r="C12" s="5" t="s">
        <v>23</v>
      </c>
      <c r="D12" s="5" t="s">
        <v>20</v>
      </c>
      <c r="E12" s="6">
        <v>137</v>
      </c>
      <c r="F12" s="6">
        <v>137</v>
      </c>
      <c r="G12" s="6">
        <v>137</v>
      </c>
      <c r="H12" s="6">
        <v>137</v>
      </c>
      <c r="I12" s="6">
        <v>137</v>
      </c>
      <c r="J12" s="32"/>
    </row>
    <row r="13" spans="1:10" ht="62.25" customHeight="1" x14ac:dyDescent="0.25">
      <c r="A13" s="4" t="s">
        <v>24</v>
      </c>
      <c r="B13" s="5" t="s">
        <v>18</v>
      </c>
      <c r="C13" s="5" t="s">
        <v>19</v>
      </c>
      <c r="D13" s="5" t="s">
        <v>20</v>
      </c>
      <c r="E13" s="6">
        <v>0</v>
      </c>
      <c r="F13" s="6">
        <v>88720</v>
      </c>
      <c r="G13" s="6">
        <v>88995</v>
      </c>
      <c r="H13" s="6">
        <v>90973.6</v>
      </c>
      <c r="I13" s="6">
        <v>91663</v>
      </c>
      <c r="J13" s="31" t="s">
        <v>61</v>
      </c>
    </row>
    <row r="14" spans="1:10" ht="35.25" customHeight="1" x14ac:dyDescent="0.25">
      <c r="A14" s="4" t="s">
        <v>40</v>
      </c>
      <c r="B14" s="5" t="s">
        <v>18</v>
      </c>
      <c r="C14" s="5" t="s">
        <v>19</v>
      </c>
      <c r="D14" s="5" t="s">
        <v>20</v>
      </c>
      <c r="E14" s="6">
        <v>34991.800000000003</v>
      </c>
      <c r="F14" s="6">
        <v>34730.9</v>
      </c>
      <c r="G14" s="6">
        <v>35310</v>
      </c>
      <c r="H14" s="6">
        <v>35627</v>
      </c>
      <c r="I14" s="6">
        <v>35940</v>
      </c>
      <c r="J14" s="32"/>
    </row>
    <row r="15" spans="1:10" ht="35.25" customHeight="1" x14ac:dyDescent="0.25">
      <c r="A15" s="4" t="s">
        <v>41</v>
      </c>
      <c r="B15" s="5" t="s">
        <v>18</v>
      </c>
      <c r="C15" s="5" t="s">
        <v>19</v>
      </c>
      <c r="D15" s="5" t="s">
        <v>20</v>
      </c>
      <c r="E15" s="6">
        <v>13133.9</v>
      </c>
      <c r="F15" s="6">
        <v>13950</v>
      </c>
      <c r="G15" s="6">
        <v>12885.9</v>
      </c>
      <c r="H15" s="6">
        <v>12885.9</v>
      </c>
      <c r="I15" s="6">
        <v>12855.9</v>
      </c>
      <c r="J15" s="30" t="s">
        <v>62</v>
      </c>
    </row>
    <row r="16" spans="1:10" ht="35.25" customHeight="1" x14ac:dyDescent="0.25">
      <c r="A16" s="4" t="s">
        <v>42</v>
      </c>
      <c r="B16" s="5" t="s">
        <v>18</v>
      </c>
      <c r="C16" s="5" t="s">
        <v>19</v>
      </c>
      <c r="D16" s="5" t="s">
        <v>20</v>
      </c>
      <c r="E16" s="6">
        <v>36.299999999999997</v>
      </c>
      <c r="F16" s="6">
        <v>36.299999999999997</v>
      </c>
      <c r="G16" s="6">
        <v>36.299999999999997</v>
      </c>
      <c r="H16" s="6">
        <v>36.299999999999997</v>
      </c>
      <c r="I16" s="6">
        <v>36.299999999999997</v>
      </c>
      <c r="J16" s="29"/>
    </row>
    <row r="17" spans="1:10" ht="35.25" customHeight="1" x14ac:dyDescent="0.25">
      <c r="A17" s="4" t="s">
        <v>43</v>
      </c>
      <c r="B17" s="5" t="s">
        <v>18</v>
      </c>
      <c r="C17" s="5" t="s">
        <v>19</v>
      </c>
      <c r="D17" s="5" t="s">
        <v>20</v>
      </c>
      <c r="E17" s="6">
        <v>3993.8</v>
      </c>
      <c r="F17" s="6">
        <v>5078.8999999999996</v>
      </c>
      <c r="G17" s="6">
        <v>5062.2</v>
      </c>
      <c r="H17" s="6">
        <v>5062.2</v>
      </c>
      <c r="I17" s="6">
        <v>5062.2</v>
      </c>
      <c r="J17" s="30" t="s">
        <v>63</v>
      </c>
    </row>
    <row r="18" spans="1:10" ht="35.25" customHeight="1" x14ac:dyDescent="0.25">
      <c r="A18" s="4" t="s">
        <v>44</v>
      </c>
      <c r="B18" s="5" t="s">
        <v>18</v>
      </c>
      <c r="C18" s="5" t="s">
        <v>19</v>
      </c>
      <c r="D18" s="5" t="s">
        <v>20</v>
      </c>
      <c r="E18" s="6">
        <v>301</v>
      </c>
      <c r="F18" s="6">
        <v>240</v>
      </c>
      <c r="G18" s="6">
        <v>240</v>
      </c>
      <c r="H18" s="6">
        <v>240</v>
      </c>
      <c r="I18" s="6">
        <v>240</v>
      </c>
      <c r="J18" s="28"/>
    </row>
    <row r="19" spans="1:10" ht="35.25" customHeight="1" x14ac:dyDescent="0.25">
      <c r="A19" s="4" t="s">
        <v>45</v>
      </c>
      <c r="B19" s="5" t="s">
        <v>18</v>
      </c>
      <c r="C19" s="5" t="s">
        <v>19</v>
      </c>
      <c r="D19" s="5" t="s">
        <v>20</v>
      </c>
      <c r="E19" s="6">
        <v>12233.3</v>
      </c>
      <c r="F19" s="6">
        <v>12233.3</v>
      </c>
      <c r="G19" s="6">
        <v>8259</v>
      </c>
      <c r="H19" s="6">
        <v>8259</v>
      </c>
      <c r="I19" s="6">
        <v>8259</v>
      </c>
      <c r="J19" s="30" t="s">
        <v>64</v>
      </c>
    </row>
    <row r="20" spans="1:10" ht="35.25" customHeight="1" x14ac:dyDescent="0.25">
      <c r="A20" s="4" t="s">
        <v>58</v>
      </c>
      <c r="B20" s="5" t="s">
        <v>18</v>
      </c>
      <c r="C20" s="5" t="s">
        <v>19</v>
      </c>
      <c r="D20" s="5" t="s">
        <v>20</v>
      </c>
      <c r="E20" s="6">
        <v>4057.8</v>
      </c>
      <c r="F20" s="6">
        <v>4057.8</v>
      </c>
      <c r="G20" s="6">
        <v>2640</v>
      </c>
      <c r="H20" s="6">
        <v>2850</v>
      </c>
      <c r="I20" s="6">
        <v>2850</v>
      </c>
      <c r="J20" s="29" t="s">
        <v>47</v>
      </c>
    </row>
    <row r="21" spans="1:10" ht="35.25" customHeight="1" x14ac:dyDescent="0.25">
      <c r="A21" s="4" t="s">
        <v>48</v>
      </c>
      <c r="B21" s="5" t="s">
        <v>18</v>
      </c>
      <c r="C21" s="5" t="s">
        <v>19</v>
      </c>
      <c r="D21" s="5" t="s">
        <v>20</v>
      </c>
      <c r="E21" s="6">
        <v>1105.8</v>
      </c>
      <c r="F21" s="6">
        <v>2540</v>
      </c>
      <c r="G21" s="6">
        <v>3293</v>
      </c>
      <c r="H21" s="6">
        <v>3293</v>
      </c>
      <c r="I21" s="6">
        <v>3293</v>
      </c>
      <c r="J21" s="30" t="s">
        <v>66</v>
      </c>
    </row>
    <row r="22" spans="1:10" ht="35.25" customHeight="1" x14ac:dyDescent="0.25">
      <c r="A22" s="4"/>
      <c r="B22" s="5"/>
      <c r="C22" s="5"/>
      <c r="D22" s="5"/>
      <c r="E22" s="6"/>
      <c r="F22" s="6"/>
      <c r="G22" s="6"/>
      <c r="H22" s="6"/>
      <c r="I22" s="6"/>
      <c r="J22" s="29"/>
    </row>
    <row r="23" spans="1:10" ht="35.25" customHeight="1" x14ac:dyDescent="0.25">
      <c r="A23" s="4" t="s">
        <v>50</v>
      </c>
      <c r="B23" s="5" t="s">
        <v>18</v>
      </c>
      <c r="C23" s="5" t="s">
        <v>19</v>
      </c>
      <c r="D23" s="5" t="s">
        <v>20</v>
      </c>
      <c r="E23" s="6">
        <v>176.4</v>
      </c>
      <c r="F23" s="6">
        <v>200</v>
      </c>
      <c r="G23" s="6">
        <v>200</v>
      </c>
      <c r="H23" s="6">
        <v>200</v>
      </c>
      <c r="I23" s="6">
        <v>200</v>
      </c>
      <c r="J23" s="29"/>
    </row>
    <row r="24" spans="1:10" ht="35.25" customHeight="1" x14ac:dyDescent="0.25">
      <c r="A24" s="4" t="s">
        <v>51</v>
      </c>
      <c r="B24" s="5" t="s">
        <v>18</v>
      </c>
      <c r="C24" s="5" t="s">
        <v>19</v>
      </c>
      <c r="D24" s="5" t="s">
        <v>20</v>
      </c>
      <c r="E24" s="6">
        <v>300</v>
      </c>
      <c r="F24" s="6">
        <v>300</v>
      </c>
      <c r="G24" s="6">
        <v>300</v>
      </c>
      <c r="H24" s="6">
        <v>300</v>
      </c>
      <c r="I24" s="6">
        <v>300</v>
      </c>
      <c r="J24" s="28"/>
    </row>
    <row r="25" spans="1:10" ht="35.25" customHeight="1" x14ac:dyDescent="0.25">
      <c r="A25" s="4" t="s">
        <v>65</v>
      </c>
      <c r="B25" s="5" t="s">
        <v>18</v>
      </c>
      <c r="C25" s="5" t="s">
        <v>19</v>
      </c>
      <c r="D25" s="5" t="s">
        <v>20</v>
      </c>
      <c r="E25" s="6">
        <v>396</v>
      </c>
      <c r="F25" s="6">
        <v>450</v>
      </c>
      <c r="G25" s="6">
        <v>450</v>
      </c>
      <c r="H25" s="6">
        <v>450</v>
      </c>
      <c r="I25" s="6">
        <v>450</v>
      </c>
      <c r="J25" s="30"/>
    </row>
    <row r="26" spans="1:10" ht="35.25" customHeight="1" x14ac:dyDescent="0.25">
      <c r="A26" s="4" t="s">
        <v>52</v>
      </c>
      <c r="B26" s="5" t="s">
        <v>18</v>
      </c>
      <c r="C26" s="5" t="s">
        <v>19</v>
      </c>
      <c r="D26" s="5" t="s">
        <v>20</v>
      </c>
      <c r="E26" s="6">
        <v>1536.9</v>
      </c>
      <c r="F26" s="6">
        <v>1600</v>
      </c>
      <c r="G26" s="6">
        <v>1600</v>
      </c>
      <c r="H26" s="6">
        <v>1600</v>
      </c>
      <c r="I26" s="6">
        <v>1600</v>
      </c>
      <c r="J26" s="30"/>
    </row>
    <row r="27" spans="1:10" ht="35.25" customHeight="1" x14ac:dyDescent="0.25">
      <c r="A27" s="4" t="s">
        <v>25</v>
      </c>
      <c r="B27" s="5" t="s">
        <v>18</v>
      </c>
      <c r="C27" s="5" t="s">
        <v>19</v>
      </c>
      <c r="D27" s="5" t="s">
        <v>20</v>
      </c>
      <c r="E27" s="6">
        <v>1315.5</v>
      </c>
      <c r="F27" s="6">
        <v>1781</v>
      </c>
      <c r="G27" s="6">
        <v>1661</v>
      </c>
      <c r="H27" s="6">
        <v>1661</v>
      </c>
      <c r="I27" s="6">
        <v>1661</v>
      </c>
      <c r="J27" s="30" t="s">
        <v>67</v>
      </c>
    </row>
    <row r="28" spans="1:10" ht="35.25" customHeight="1" x14ac:dyDescent="0.25">
      <c r="A28" s="4" t="s">
        <v>53</v>
      </c>
      <c r="B28" s="5" t="s">
        <v>18</v>
      </c>
      <c r="C28" s="5" t="s">
        <v>19</v>
      </c>
      <c r="D28" s="5" t="s">
        <v>20</v>
      </c>
      <c r="E28" s="6">
        <v>8188.5</v>
      </c>
      <c r="F28" s="6">
        <v>8328</v>
      </c>
      <c r="G28" s="6">
        <v>6750</v>
      </c>
      <c r="H28" s="6">
        <v>6750</v>
      </c>
      <c r="I28" s="6">
        <v>6750</v>
      </c>
      <c r="J28" s="30" t="s">
        <v>54</v>
      </c>
    </row>
    <row r="29" spans="1:10" ht="35.25" customHeight="1" x14ac:dyDescent="0.25">
      <c r="A29" s="4" t="s">
        <v>55</v>
      </c>
      <c r="B29" s="5" t="s">
        <v>18</v>
      </c>
      <c r="C29" s="5" t="s">
        <v>19</v>
      </c>
      <c r="D29" s="5" t="s">
        <v>20</v>
      </c>
      <c r="E29" s="6">
        <v>278</v>
      </c>
      <c r="F29" s="6">
        <v>465.8</v>
      </c>
      <c r="G29" s="6">
        <v>465.8</v>
      </c>
      <c r="H29" s="6">
        <v>465.8</v>
      </c>
      <c r="I29" s="6">
        <v>465.8</v>
      </c>
      <c r="J29" s="30"/>
    </row>
    <row r="30" spans="1:10" ht="35.25" customHeight="1" x14ac:dyDescent="0.25">
      <c r="A30" s="4" t="s">
        <v>56</v>
      </c>
      <c r="B30" s="5" t="s">
        <v>22</v>
      </c>
      <c r="C30" s="5" t="s">
        <v>19</v>
      </c>
      <c r="D30" s="5" t="s">
        <v>20</v>
      </c>
      <c r="E30" s="6">
        <v>30000</v>
      </c>
      <c r="F30" s="6">
        <v>30000</v>
      </c>
      <c r="G30" s="6">
        <v>30000</v>
      </c>
      <c r="H30" s="6">
        <v>30000</v>
      </c>
      <c r="I30" s="6">
        <v>30000</v>
      </c>
      <c r="J30" s="28"/>
    </row>
    <row r="31" spans="1:10" ht="35.25" customHeight="1" x14ac:dyDescent="0.25">
      <c r="A31" s="4" t="s">
        <v>57</v>
      </c>
      <c r="B31" s="5" t="s">
        <v>18</v>
      </c>
      <c r="C31" s="5" t="s">
        <v>19</v>
      </c>
      <c r="D31" s="5" t="s">
        <v>20</v>
      </c>
      <c r="E31" s="6">
        <v>450.5</v>
      </c>
      <c r="F31" s="6">
        <v>449.1</v>
      </c>
      <c r="G31" s="6">
        <v>449.1</v>
      </c>
      <c r="H31" s="6">
        <v>449.1</v>
      </c>
      <c r="I31" s="6">
        <v>449.1</v>
      </c>
      <c r="J31" s="30"/>
    </row>
    <row r="32" spans="1:10" x14ac:dyDescent="0.25">
      <c r="G32" s="7"/>
    </row>
    <row r="35" spans="4:7" x14ac:dyDescent="0.25">
      <c r="D35" s="8"/>
      <c r="E35" s="8"/>
      <c r="F35" s="8"/>
      <c r="G35" s="8"/>
    </row>
    <row r="36" spans="4:7" x14ac:dyDescent="0.25">
      <c r="D36" s="9"/>
      <c r="E36" s="10"/>
      <c r="F36" s="8"/>
      <c r="G36" s="8"/>
    </row>
    <row r="37" spans="4:7" x14ac:dyDescent="0.25">
      <c r="D37" s="9"/>
      <c r="E37" s="10"/>
      <c r="F37" s="8"/>
      <c r="G37" s="8"/>
    </row>
    <row r="38" spans="4:7" x14ac:dyDescent="0.25">
      <c r="D38" s="9"/>
      <c r="E38" s="10"/>
      <c r="F38" s="8"/>
      <c r="G38" s="8"/>
    </row>
    <row r="39" spans="4:7" x14ac:dyDescent="0.25">
      <c r="D39" s="8"/>
      <c r="E39" s="8"/>
      <c r="F39" s="8"/>
      <c r="G39" s="8"/>
    </row>
    <row r="40" spans="4:7" x14ac:dyDescent="0.25">
      <c r="D40" s="8"/>
      <c r="E40" s="8"/>
      <c r="F40" s="8"/>
      <c r="G40" s="8"/>
    </row>
    <row r="41" spans="4:7" x14ac:dyDescent="0.25">
      <c r="D41" s="8"/>
      <c r="E41" s="8"/>
      <c r="F41" s="8"/>
      <c r="G41" s="8"/>
    </row>
    <row r="42" spans="4:7" x14ac:dyDescent="0.25">
      <c r="D42" s="8"/>
      <c r="E42" s="8"/>
      <c r="F42" s="8"/>
      <c r="G42" s="8"/>
    </row>
    <row r="43" spans="4:7" x14ac:dyDescent="0.25">
      <c r="D43" s="8"/>
      <c r="E43" s="8"/>
      <c r="F43" s="8"/>
      <c r="G43" s="8"/>
    </row>
  </sheetData>
  <mergeCells count="16">
    <mergeCell ref="J13:J14"/>
    <mergeCell ref="A10:J10"/>
    <mergeCell ref="J11:J12"/>
    <mergeCell ref="J8:J9"/>
    <mergeCell ref="A1:J1"/>
    <mergeCell ref="A3:E3"/>
    <mergeCell ref="F3:J3"/>
    <mergeCell ref="A4:E4"/>
    <mergeCell ref="F4:J4"/>
    <mergeCell ref="A5:E5"/>
    <mergeCell ref="F5:J5"/>
    <mergeCell ref="A8:A9"/>
    <mergeCell ref="B8:B9"/>
    <mergeCell ref="C8:C9"/>
    <mergeCell ref="D8:D9"/>
    <mergeCell ref="E8:I8"/>
  </mergeCells>
  <pageMargins left="0.19685039370078741" right="0.19685039370078741" top="0.15748031496062992" bottom="0.15748031496062992" header="0.15748031496062992" footer="0.15748031496062992"/>
  <pageSetup paperSize="9" scale="6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G66"/>
  <sheetViews>
    <sheetView view="pageBreakPreview" zoomScale="80" zoomScaleNormal="90" zoomScaleSheetLayoutView="80" workbookViewId="0"/>
  </sheetViews>
  <sheetFormatPr defaultRowHeight="16.5" x14ac:dyDescent="0.3"/>
  <cols>
    <col min="1" max="1" width="45.140625" style="16" customWidth="1"/>
    <col min="2" max="2" width="11.7109375" style="16" customWidth="1"/>
    <col min="3" max="3" width="12.85546875" style="16" customWidth="1"/>
    <col min="4" max="4" width="11.7109375" style="16" customWidth="1"/>
    <col min="5" max="5" width="12.28515625" style="16" customWidth="1"/>
    <col min="6" max="6" width="11.42578125" style="16" customWidth="1"/>
    <col min="7" max="11" width="8" style="16" customWidth="1"/>
    <col min="12" max="15" width="10" style="16" customWidth="1"/>
    <col min="16" max="16" width="11.42578125" style="16" customWidth="1"/>
    <col min="17" max="21" width="10" style="16" customWidth="1"/>
    <col min="22" max="22" width="9.5703125" style="16" customWidth="1"/>
    <col min="23" max="23" width="9.85546875" style="16" customWidth="1"/>
    <col min="24" max="24" width="9.7109375" style="16" customWidth="1"/>
    <col min="25" max="25" width="10.42578125" style="16" customWidth="1"/>
    <col min="26" max="26" width="9.85546875" style="16" customWidth="1"/>
    <col min="27" max="31" width="10" style="16" customWidth="1"/>
    <col min="32" max="36" width="9" style="16" customWidth="1"/>
    <col min="37" max="41" width="11.85546875" style="16" customWidth="1"/>
    <col min="42" max="54" width="9.140625" style="16"/>
    <col min="55" max="55" width="8.7109375" style="16" customWidth="1"/>
    <col min="56" max="56" width="9.140625" style="16"/>
    <col min="57" max="57" width="11.5703125" style="16" bestFit="1" customWidth="1"/>
    <col min="58" max="61" width="12.42578125" style="16" customWidth="1"/>
    <col min="62" max="62" width="10.7109375" style="16" bestFit="1" customWidth="1"/>
    <col min="63" max="76" width="10.140625" style="16" customWidth="1"/>
    <col min="77" max="86" width="9.140625" style="16"/>
    <col min="87" max="87" width="9.7109375" style="16" customWidth="1"/>
    <col min="88" max="91" width="9.140625" style="16"/>
    <col min="92" max="92" width="8.85546875" style="16" customWidth="1"/>
    <col min="93" max="93" width="11.28515625" style="16" customWidth="1"/>
    <col min="94" max="96" width="10" style="16" customWidth="1"/>
    <col min="97" max="97" width="10.5703125" style="16" bestFit="1" customWidth="1"/>
    <col min="98" max="98" width="10.7109375" style="16" customWidth="1"/>
    <col min="99" max="99" width="10.5703125" style="16" customWidth="1"/>
    <col min="100" max="100" width="9.5703125" style="16" customWidth="1"/>
    <col min="101" max="106" width="10.42578125" style="16" customWidth="1"/>
    <col min="107" max="107" width="14.5703125" style="16" bestFit="1" customWidth="1"/>
    <col min="108" max="108" width="16.7109375" style="16" customWidth="1"/>
    <col min="109" max="109" width="14.28515625" style="16" customWidth="1"/>
    <col min="110" max="110" width="15.5703125" style="16" customWidth="1"/>
    <col min="111" max="111" width="14" style="16" customWidth="1"/>
    <col min="112" max="16384" width="9.140625" style="16"/>
  </cols>
  <sheetData>
    <row r="2" spans="1:111" s="12" customFormat="1" x14ac:dyDescent="0.3">
      <c r="A2" s="11" t="s">
        <v>26</v>
      </c>
    </row>
    <row r="3" spans="1:111" s="15" customFormat="1" ht="16.5" customHeight="1" x14ac:dyDescent="0.25">
      <c r="A3" s="13"/>
      <c r="B3" s="46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14"/>
      <c r="CY3" s="14"/>
      <c r="CZ3" s="14"/>
      <c r="DA3" s="14"/>
      <c r="DB3" s="14"/>
      <c r="DC3" s="46" t="s">
        <v>28</v>
      </c>
      <c r="DD3" s="47"/>
      <c r="DE3" s="47"/>
      <c r="DF3" s="47"/>
      <c r="DG3" s="48"/>
    </row>
    <row r="4" spans="1:111" ht="57" customHeight="1" x14ac:dyDescent="0.3">
      <c r="A4" s="34" t="s">
        <v>29</v>
      </c>
      <c r="B4" s="40" t="s">
        <v>30</v>
      </c>
      <c r="C4" s="41"/>
      <c r="D4" s="41"/>
      <c r="E4" s="41"/>
      <c r="F4" s="42"/>
      <c r="G4" s="40" t="s">
        <v>31</v>
      </c>
      <c r="H4" s="41"/>
      <c r="I4" s="41"/>
      <c r="J4" s="41"/>
      <c r="K4" s="42"/>
      <c r="L4" s="40" t="s">
        <v>32</v>
      </c>
      <c r="M4" s="41"/>
      <c r="N4" s="41"/>
      <c r="O4" s="41"/>
      <c r="P4" s="42"/>
      <c r="Q4" s="40" t="s">
        <v>40</v>
      </c>
      <c r="R4" s="41"/>
      <c r="S4" s="41"/>
      <c r="T4" s="41"/>
      <c r="U4" s="42"/>
      <c r="V4" s="40" t="s">
        <v>41</v>
      </c>
      <c r="W4" s="41"/>
      <c r="X4" s="41"/>
      <c r="Y4" s="41"/>
      <c r="Z4" s="42"/>
      <c r="AA4" s="40" t="s">
        <v>42</v>
      </c>
      <c r="AB4" s="41"/>
      <c r="AC4" s="41"/>
      <c r="AD4" s="41"/>
      <c r="AE4" s="42"/>
      <c r="AF4" s="40" t="s">
        <v>43</v>
      </c>
      <c r="AG4" s="41"/>
      <c r="AH4" s="41"/>
      <c r="AI4" s="41"/>
      <c r="AJ4" s="42"/>
      <c r="AK4" s="40" t="s">
        <v>44</v>
      </c>
      <c r="AL4" s="41"/>
      <c r="AM4" s="41"/>
      <c r="AN4" s="41"/>
      <c r="AO4" s="42"/>
      <c r="AP4" s="40" t="s">
        <v>45</v>
      </c>
      <c r="AQ4" s="41"/>
      <c r="AR4" s="41"/>
      <c r="AS4" s="41"/>
      <c r="AT4" s="42"/>
      <c r="AU4" s="40" t="s">
        <v>46</v>
      </c>
      <c r="AV4" s="41"/>
      <c r="AW4" s="41"/>
      <c r="AX4" s="41"/>
      <c r="AY4" s="42"/>
      <c r="AZ4" s="40" t="s">
        <v>48</v>
      </c>
      <c r="BA4" s="41"/>
      <c r="BB4" s="41"/>
      <c r="BC4" s="41"/>
      <c r="BD4" s="42"/>
      <c r="BE4" s="40" t="s">
        <v>49</v>
      </c>
      <c r="BF4" s="41"/>
      <c r="BG4" s="41"/>
      <c r="BH4" s="41"/>
      <c r="BI4" s="42"/>
      <c r="BJ4" s="40" t="s">
        <v>50</v>
      </c>
      <c r="BK4" s="41"/>
      <c r="BL4" s="41"/>
      <c r="BM4" s="41"/>
      <c r="BN4" s="42"/>
      <c r="BO4" s="40" t="s">
        <v>51</v>
      </c>
      <c r="BP4" s="41"/>
      <c r="BQ4" s="41"/>
      <c r="BR4" s="41"/>
      <c r="BS4" s="42"/>
      <c r="BT4" s="40" t="s">
        <v>65</v>
      </c>
      <c r="BU4" s="41"/>
      <c r="BV4" s="41"/>
      <c r="BW4" s="41"/>
      <c r="BX4" s="42"/>
      <c r="BY4" s="40" t="s">
        <v>52</v>
      </c>
      <c r="BZ4" s="41"/>
      <c r="CA4" s="41"/>
      <c r="CB4" s="41"/>
      <c r="CC4" s="42"/>
      <c r="CD4" s="40" t="s">
        <v>25</v>
      </c>
      <c r="CE4" s="41"/>
      <c r="CF4" s="41"/>
      <c r="CG4" s="41"/>
      <c r="CH4" s="42"/>
      <c r="CI4" s="40" t="s">
        <v>53</v>
      </c>
      <c r="CJ4" s="41"/>
      <c r="CK4" s="41"/>
      <c r="CL4" s="41"/>
      <c r="CM4" s="42"/>
      <c r="CN4" s="40" t="s">
        <v>55</v>
      </c>
      <c r="CO4" s="41"/>
      <c r="CP4" s="41"/>
      <c r="CQ4" s="41"/>
      <c r="CR4" s="42"/>
      <c r="CS4" s="40" t="s">
        <v>56</v>
      </c>
      <c r="CT4" s="41"/>
      <c r="CU4" s="41"/>
      <c r="CV4" s="41"/>
      <c r="CW4" s="42"/>
      <c r="CX4" s="45" t="s">
        <v>57</v>
      </c>
      <c r="CY4" s="45"/>
      <c r="CZ4" s="45"/>
      <c r="DA4" s="45"/>
      <c r="DB4" s="45"/>
      <c r="DC4" s="43" t="s">
        <v>11</v>
      </c>
      <c r="DD4" s="43" t="s">
        <v>12</v>
      </c>
      <c r="DE4" s="43" t="s">
        <v>13</v>
      </c>
      <c r="DF4" s="43" t="s">
        <v>14</v>
      </c>
      <c r="DG4" s="43" t="s">
        <v>15</v>
      </c>
    </row>
    <row r="5" spans="1:111" ht="61.5" customHeight="1" x14ac:dyDescent="0.3">
      <c r="A5" s="34"/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11</v>
      </c>
      <c r="R5" s="3" t="s">
        <v>12</v>
      </c>
      <c r="S5" s="3" t="s">
        <v>13</v>
      </c>
      <c r="T5" s="3" t="s">
        <v>14</v>
      </c>
      <c r="U5" s="3" t="s">
        <v>15</v>
      </c>
      <c r="V5" s="3" t="s">
        <v>11</v>
      </c>
      <c r="W5" s="3" t="s">
        <v>12</v>
      </c>
      <c r="X5" s="3" t="s">
        <v>13</v>
      </c>
      <c r="Y5" s="3" t="s">
        <v>14</v>
      </c>
      <c r="Z5" s="3" t="s">
        <v>15</v>
      </c>
      <c r="AA5" s="3" t="s">
        <v>11</v>
      </c>
      <c r="AB5" s="3" t="s">
        <v>12</v>
      </c>
      <c r="AC5" s="3" t="s">
        <v>13</v>
      </c>
      <c r="AD5" s="3" t="s">
        <v>14</v>
      </c>
      <c r="AE5" s="3" t="s">
        <v>15</v>
      </c>
      <c r="AF5" s="3" t="s">
        <v>11</v>
      </c>
      <c r="AG5" s="3" t="s">
        <v>12</v>
      </c>
      <c r="AH5" s="3" t="s">
        <v>13</v>
      </c>
      <c r="AI5" s="3" t="s">
        <v>14</v>
      </c>
      <c r="AJ5" s="3" t="s">
        <v>15</v>
      </c>
      <c r="AK5" s="3" t="s">
        <v>11</v>
      </c>
      <c r="AL5" s="3" t="s">
        <v>12</v>
      </c>
      <c r="AM5" s="3" t="s">
        <v>13</v>
      </c>
      <c r="AN5" s="3" t="s">
        <v>14</v>
      </c>
      <c r="AO5" s="3" t="s">
        <v>15</v>
      </c>
      <c r="AP5" s="3" t="s">
        <v>11</v>
      </c>
      <c r="AQ5" s="3" t="s">
        <v>12</v>
      </c>
      <c r="AR5" s="3" t="s">
        <v>13</v>
      </c>
      <c r="AS5" s="3" t="s">
        <v>14</v>
      </c>
      <c r="AT5" s="3" t="s">
        <v>15</v>
      </c>
      <c r="AU5" s="3" t="s">
        <v>11</v>
      </c>
      <c r="AV5" s="3" t="s">
        <v>12</v>
      </c>
      <c r="AW5" s="3" t="s">
        <v>13</v>
      </c>
      <c r="AX5" s="3" t="s">
        <v>14</v>
      </c>
      <c r="AY5" s="3" t="s">
        <v>15</v>
      </c>
      <c r="AZ5" s="3" t="s">
        <v>11</v>
      </c>
      <c r="BA5" s="3" t="s">
        <v>12</v>
      </c>
      <c r="BB5" s="3" t="s">
        <v>13</v>
      </c>
      <c r="BC5" s="3" t="s">
        <v>14</v>
      </c>
      <c r="BD5" s="3" t="s">
        <v>15</v>
      </c>
      <c r="BE5" s="3" t="s">
        <v>11</v>
      </c>
      <c r="BF5" s="3" t="s">
        <v>12</v>
      </c>
      <c r="BG5" s="3" t="s">
        <v>13</v>
      </c>
      <c r="BH5" s="3" t="s">
        <v>14</v>
      </c>
      <c r="BI5" s="3" t="s">
        <v>15</v>
      </c>
      <c r="BJ5" s="3" t="s">
        <v>11</v>
      </c>
      <c r="BK5" s="3" t="s">
        <v>12</v>
      </c>
      <c r="BL5" s="3" t="s">
        <v>13</v>
      </c>
      <c r="BM5" s="3" t="s">
        <v>14</v>
      </c>
      <c r="BN5" s="3" t="s">
        <v>15</v>
      </c>
      <c r="BO5" s="3" t="s">
        <v>11</v>
      </c>
      <c r="BP5" s="3" t="s">
        <v>12</v>
      </c>
      <c r="BQ5" s="3" t="s">
        <v>13</v>
      </c>
      <c r="BR5" s="3" t="s">
        <v>14</v>
      </c>
      <c r="BS5" s="3" t="s">
        <v>15</v>
      </c>
      <c r="BT5" s="3" t="s">
        <v>11</v>
      </c>
      <c r="BU5" s="3" t="s">
        <v>12</v>
      </c>
      <c r="BV5" s="3" t="s">
        <v>13</v>
      </c>
      <c r="BW5" s="3" t="s">
        <v>14</v>
      </c>
      <c r="BX5" s="3" t="s">
        <v>15</v>
      </c>
      <c r="BY5" s="3" t="s">
        <v>11</v>
      </c>
      <c r="BZ5" s="3" t="s">
        <v>12</v>
      </c>
      <c r="CA5" s="3" t="s">
        <v>13</v>
      </c>
      <c r="CB5" s="3" t="s">
        <v>14</v>
      </c>
      <c r="CC5" s="3" t="s">
        <v>15</v>
      </c>
      <c r="CD5" s="3" t="s">
        <v>11</v>
      </c>
      <c r="CE5" s="3" t="s">
        <v>12</v>
      </c>
      <c r="CF5" s="3" t="s">
        <v>13</v>
      </c>
      <c r="CG5" s="3" t="s">
        <v>14</v>
      </c>
      <c r="CH5" s="3" t="s">
        <v>15</v>
      </c>
      <c r="CI5" s="3" t="s">
        <v>11</v>
      </c>
      <c r="CJ5" s="3" t="s">
        <v>12</v>
      </c>
      <c r="CK5" s="3" t="s">
        <v>13</v>
      </c>
      <c r="CL5" s="3" t="s">
        <v>14</v>
      </c>
      <c r="CM5" s="3" t="s">
        <v>15</v>
      </c>
      <c r="CN5" s="3" t="s">
        <v>11</v>
      </c>
      <c r="CO5" s="3" t="s">
        <v>12</v>
      </c>
      <c r="CP5" s="3" t="s">
        <v>13</v>
      </c>
      <c r="CQ5" s="3" t="s">
        <v>14</v>
      </c>
      <c r="CR5" s="3" t="s">
        <v>15</v>
      </c>
      <c r="CS5" s="3" t="s">
        <v>11</v>
      </c>
      <c r="CT5" s="3" t="s">
        <v>12</v>
      </c>
      <c r="CU5" s="3" t="s">
        <v>13</v>
      </c>
      <c r="CV5" s="3" t="s">
        <v>14</v>
      </c>
      <c r="CW5" s="3" t="s">
        <v>15</v>
      </c>
      <c r="CX5" s="3" t="s">
        <v>11</v>
      </c>
      <c r="CY5" s="3" t="s">
        <v>12</v>
      </c>
      <c r="CZ5" s="3" t="s">
        <v>13</v>
      </c>
      <c r="DA5" s="3" t="s">
        <v>14</v>
      </c>
      <c r="DB5" s="3" t="s">
        <v>15</v>
      </c>
      <c r="DC5" s="44"/>
      <c r="DD5" s="44" t="s">
        <v>12</v>
      </c>
      <c r="DE5" s="44" t="s">
        <v>13</v>
      </c>
      <c r="DF5" s="44" t="s">
        <v>14</v>
      </c>
      <c r="DG5" s="44" t="s">
        <v>15</v>
      </c>
    </row>
    <row r="6" spans="1:111" ht="45.75" customHeight="1" x14ac:dyDescent="0.3">
      <c r="A6" s="17" t="s">
        <v>33</v>
      </c>
      <c r="B6" s="3" t="s">
        <v>34</v>
      </c>
      <c r="C6" s="3" t="s">
        <v>34</v>
      </c>
      <c r="D6" s="3" t="s">
        <v>34</v>
      </c>
      <c r="E6" s="3" t="s">
        <v>34</v>
      </c>
      <c r="F6" s="3" t="s">
        <v>34</v>
      </c>
      <c r="G6" s="3" t="s">
        <v>34</v>
      </c>
      <c r="H6" s="3" t="s">
        <v>34</v>
      </c>
      <c r="I6" s="3" t="s">
        <v>34</v>
      </c>
      <c r="J6" s="3" t="s">
        <v>34</v>
      </c>
      <c r="K6" s="3" t="s">
        <v>34</v>
      </c>
      <c r="L6" s="3" t="s">
        <v>34</v>
      </c>
      <c r="M6" s="3" t="s">
        <v>34</v>
      </c>
      <c r="N6" s="3" t="s">
        <v>34</v>
      </c>
      <c r="O6" s="3" t="s">
        <v>34</v>
      </c>
      <c r="P6" s="3" t="s">
        <v>34</v>
      </c>
      <c r="Q6" s="3" t="s">
        <v>34</v>
      </c>
      <c r="R6" s="3" t="s">
        <v>34</v>
      </c>
      <c r="S6" s="3" t="s">
        <v>34</v>
      </c>
      <c r="T6" s="3" t="s">
        <v>34</v>
      </c>
      <c r="U6" s="3" t="s">
        <v>34</v>
      </c>
      <c r="V6" s="3" t="s">
        <v>34</v>
      </c>
      <c r="W6" s="3" t="s">
        <v>34</v>
      </c>
      <c r="X6" s="3" t="s">
        <v>34</v>
      </c>
      <c r="Y6" s="3" t="s">
        <v>34</v>
      </c>
      <c r="Z6" s="3" t="s">
        <v>34</v>
      </c>
      <c r="AA6" s="3" t="s">
        <v>34</v>
      </c>
      <c r="AB6" s="3" t="s">
        <v>34</v>
      </c>
      <c r="AC6" s="3" t="s">
        <v>34</v>
      </c>
      <c r="AD6" s="3" t="s">
        <v>34</v>
      </c>
      <c r="AE6" s="3" t="s">
        <v>34</v>
      </c>
      <c r="AF6" s="3" t="s">
        <v>34</v>
      </c>
      <c r="AG6" s="3" t="s">
        <v>34</v>
      </c>
      <c r="AH6" s="3" t="s">
        <v>34</v>
      </c>
      <c r="AI6" s="3" t="s">
        <v>34</v>
      </c>
      <c r="AJ6" s="3" t="s">
        <v>34</v>
      </c>
      <c r="AK6" s="3" t="s">
        <v>34</v>
      </c>
      <c r="AL6" s="3" t="s">
        <v>34</v>
      </c>
      <c r="AM6" s="3" t="s">
        <v>34</v>
      </c>
      <c r="AN6" s="3" t="s">
        <v>34</v>
      </c>
      <c r="AO6" s="3" t="s">
        <v>34</v>
      </c>
      <c r="AP6" s="3" t="s">
        <v>34</v>
      </c>
      <c r="AQ6" s="3" t="s">
        <v>34</v>
      </c>
      <c r="AR6" s="3" t="s">
        <v>34</v>
      </c>
      <c r="AS6" s="3" t="s">
        <v>34</v>
      </c>
      <c r="AT6" s="3" t="s">
        <v>34</v>
      </c>
      <c r="AU6" s="3" t="s">
        <v>34</v>
      </c>
      <c r="AV6" s="3" t="s">
        <v>34</v>
      </c>
      <c r="AW6" s="3" t="s">
        <v>34</v>
      </c>
      <c r="AX6" s="3" t="s">
        <v>34</v>
      </c>
      <c r="AY6" s="3" t="s">
        <v>34</v>
      </c>
      <c r="AZ6" s="3" t="s">
        <v>34</v>
      </c>
      <c r="BA6" s="3" t="s">
        <v>34</v>
      </c>
      <c r="BB6" s="3" t="s">
        <v>34</v>
      </c>
      <c r="BC6" s="3" t="s">
        <v>34</v>
      </c>
      <c r="BD6" s="3" t="s">
        <v>34</v>
      </c>
      <c r="BE6" s="3" t="s">
        <v>34</v>
      </c>
      <c r="BF6" s="3" t="s">
        <v>34</v>
      </c>
      <c r="BG6" s="3" t="s">
        <v>34</v>
      </c>
      <c r="BH6" s="3" t="s">
        <v>34</v>
      </c>
      <c r="BI6" s="3" t="s">
        <v>34</v>
      </c>
      <c r="BJ6" s="3" t="s">
        <v>34</v>
      </c>
      <c r="BK6" s="3" t="s">
        <v>34</v>
      </c>
      <c r="BL6" s="3" t="s">
        <v>34</v>
      </c>
      <c r="BM6" s="3" t="s">
        <v>34</v>
      </c>
      <c r="BN6" s="3" t="s">
        <v>34</v>
      </c>
      <c r="BO6" s="3" t="s">
        <v>34</v>
      </c>
      <c r="BP6" s="3" t="s">
        <v>34</v>
      </c>
      <c r="BQ6" s="3" t="s">
        <v>34</v>
      </c>
      <c r="BR6" s="3" t="s">
        <v>34</v>
      </c>
      <c r="BS6" s="3" t="s">
        <v>34</v>
      </c>
      <c r="BT6" s="3" t="s">
        <v>34</v>
      </c>
      <c r="BU6" s="3" t="s">
        <v>34</v>
      </c>
      <c r="BV6" s="3" t="s">
        <v>34</v>
      </c>
      <c r="BW6" s="3" t="s">
        <v>34</v>
      </c>
      <c r="BX6" s="3" t="s">
        <v>34</v>
      </c>
      <c r="BY6" s="3" t="s">
        <v>34</v>
      </c>
      <c r="BZ6" s="3" t="s">
        <v>34</v>
      </c>
      <c r="CA6" s="3" t="s">
        <v>34</v>
      </c>
      <c r="CB6" s="3" t="s">
        <v>34</v>
      </c>
      <c r="CC6" s="3" t="s">
        <v>34</v>
      </c>
      <c r="CD6" s="3" t="s">
        <v>34</v>
      </c>
      <c r="CE6" s="3" t="s">
        <v>34</v>
      </c>
      <c r="CF6" s="3" t="s">
        <v>34</v>
      </c>
      <c r="CG6" s="3" t="s">
        <v>34</v>
      </c>
      <c r="CH6" s="3" t="s">
        <v>34</v>
      </c>
      <c r="CI6" s="3" t="s">
        <v>34</v>
      </c>
      <c r="CJ6" s="3" t="s">
        <v>34</v>
      </c>
      <c r="CK6" s="3" t="s">
        <v>34</v>
      </c>
      <c r="CL6" s="3" t="s">
        <v>34</v>
      </c>
      <c r="CM6" s="3" t="s">
        <v>34</v>
      </c>
      <c r="CN6" s="3" t="s">
        <v>34</v>
      </c>
      <c r="CO6" s="3" t="s">
        <v>34</v>
      </c>
      <c r="CP6" s="3" t="s">
        <v>34</v>
      </c>
      <c r="CQ6" s="3" t="s">
        <v>34</v>
      </c>
      <c r="CR6" s="3" t="s">
        <v>34</v>
      </c>
      <c r="CS6" s="3" t="s">
        <v>34</v>
      </c>
      <c r="CT6" s="3" t="s">
        <v>34</v>
      </c>
      <c r="CU6" s="3" t="s">
        <v>34</v>
      </c>
      <c r="CV6" s="3" t="s">
        <v>34</v>
      </c>
      <c r="CW6" s="3" t="s">
        <v>34</v>
      </c>
      <c r="CX6" s="3" t="s">
        <v>34</v>
      </c>
      <c r="CY6" s="3" t="s">
        <v>34</v>
      </c>
      <c r="CZ6" s="3" t="s">
        <v>34</v>
      </c>
      <c r="DA6" s="3" t="s">
        <v>34</v>
      </c>
      <c r="DB6" s="3" t="s">
        <v>34</v>
      </c>
      <c r="DC6" s="18">
        <f>DC7+DC8+DC9+DC10+DC11+DC12+DC13+DC14+DC15+DC16+DC17+DC18+DC19+DC20+DC21+DC22+DC23+DC24+DC25+DC26</f>
        <v>520263.7</v>
      </c>
      <c r="DD6" s="18">
        <f>DD7+DD8+DD9+DD10+DD11+DD12+DD13+DD14+DD15+DD16+DD17+DD18+DD19+DD20+DD21+DD22+DD23+DD24+DD25+DD26</f>
        <v>637239.30000000016</v>
      </c>
      <c r="DE6" s="18">
        <f>DE7+DE8+DE9+DE10+DE11+DE12+DE13+DE14+DE15+DE16+DE17+DE18+DE19+DE20+DE21+DE22+DE23+DE24+DE25+DE26</f>
        <v>640663.60000000009</v>
      </c>
      <c r="DF6" s="18">
        <f>DF7+DF8+DF9+DF10+DF11+DF12+DF13+DF14+DF15+DF16+DF17+DF18+DF19+DF20+DF21+DF22+DF23+DF24+DF25+DF26</f>
        <v>645056.20000000007</v>
      </c>
      <c r="DG6" s="18">
        <f>DG7+DG8+DG9+DG10+DG11+DG12+DG13+DG14+DG15+DG16+DG18+DG19+DG20+DG21+DG22+DG23+DG24+DG25+DG26</f>
        <v>649218.60000000009</v>
      </c>
    </row>
    <row r="7" spans="1:111" ht="46.5" customHeight="1" x14ac:dyDescent="0.3">
      <c r="A7" s="19" t="s">
        <v>35</v>
      </c>
      <c r="B7" s="20">
        <f>+'Աղյուսակ 1'!E11</f>
        <v>407768.2</v>
      </c>
      <c r="C7" s="20">
        <f>+'Աղյուսակ 1'!F11</f>
        <v>432078.2</v>
      </c>
      <c r="D7" s="20">
        <f>+'Աղյուսակ 1'!G11</f>
        <v>432473</v>
      </c>
      <c r="E7" s="20">
        <f>+'Աղյուսակ 1'!H11</f>
        <v>434570</v>
      </c>
      <c r="F7" s="20">
        <f>+'Աղյուսակ 1'!I11</f>
        <v>437730</v>
      </c>
      <c r="G7" s="20">
        <f>+'Աղյուսակ 1'!E12</f>
        <v>137</v>
      </c>
      <c r="H7" s="20">
        <f>+'Աղյուսակ 1'!F12</f>
        <v>137</v>
      </c>
      <c r="I7" s="20">
        <f>+'Աղյուսակ 1'!G12</f>
        <v>137</v>
      </c>
      <c r="J7" s="20">
        <f>+'Աղյուսակ 1'!H12</f>
        <v>137</v>
      </c>
      <c r="K7" s="20">
        <f>+'Աղյուսակ 1'!I12</f>
        <v>137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>
        <v>407768.2</v>
      </c>
      <c r="DD7" s="20">
        <v>432078.2</v>
      </c>
      <c r="DE7" s="20">
        <v>432473</v>
      </c>
      <c r="DF7" s="20">
        <v>434570</v>
      </c>
      <c r="DG7" s="20">
        <v>437730</v>
      </c>
    </row>
    <row r="8" spans="1:111" ht="46.5" customHeight="1" x14ac:dyDescent="0.3">
      <c r="A8" s="19" t="s">
        <v>36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>
        <f>+'Աղյուսակ 1'!E13</f>
        <v>0</v>
      </c>
      <c r="M8" s="20">
        <f>+'Աղյուսակ 1'!F13</f>
        <v>88720</v>
      </c>
      <c r="N8" s="20">
        <f>+'Աղյուսակ 1'!G13</f>
        <v>88995</v>
      </c>
      <c r="O8" s="20">
        <f>+'Աղյուսակ 1'!H13</f>
        <v>90973.6</v>
      </c>
      <c r="P8" s="20">
        <f>+'Աղյուսակ 1'!I13</f>
        <v>91663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>
        <f>+L8</f>
        <v>0</v>
      </c>
      <c r="DD8" s="20">
        <f>+M8</f>
        <v>88720</v>
      </c>
      <c r="DE8" s="20">
        <f>+N8</f>
        <v>88995</v>
      </c>
      <c r="DF8" s="20">
        <f>+O8</f>
        <v>90973.6</v>
      </c>
      <c r="DG8" s="20">
        <f>+P8</f>
        <v>91663</v>
      </c>
    </row>
    <row r="9" spans="1:111" ht="49.5" customHeight="1" x14ac:dyDescent="0.3">
      <c r="A9" s="4" t="s">
        <v>40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v>34991.800000000003</v>
      </c>
      <c r="R9" s="20">
        <v>34730.9</v>
      </c>
      <c r="S9" s="20">
        <v>35310</v>
      </c>
      <c r="T9" s="20">
        <v>35627</v>
      </c>
      <c r="U9" s="20">
        <v>35940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>
        <v>34991.800000000003</v>
      </c>
      <c r="DD9" s="20">
        <v>34730.9</v>
      </c>
      <c r="DE9" s="20">
        <v>35310</v>
      </c>
      <c r="DF9" s="20">
        <v>35627</v>
      </c>
      <c r="DG9" s="20">
        <v>35940</v>
      </c>
    </row>
    <row r="10" spans="1:111" ht="49.5" customHeight="1" x14ac:dyDescent="0.3">
      <c r="A10" s="4" t="s">
        <v>41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>
        <v>13133.9</v>
      </c>
      <c r="W10" s="20">
        <v>13950</v>
      </c>
      <c r="X10" s="20">
        <v>12885.9</v>
      </c>
      <c r="Y10" s="20">
        <v>12885.9</v>
      </c>
      <c r="Z10" s="20">
        <v>12885.9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>
        <v>13133.9</v>
      </c>
      <c r="DD10" s="20">
        <v>13950</v>
      </c>
      <c r="DE10" s="20">
        <v>12885.9</v>
      </c>
      <c r="DF10" s="20">
        <v>12885.9</v>
      </c>
      <c r="DG10" s="20">
        <v>12885.9</v>
      </c>
    </row>
    <row r="11" spans="1:111" ht="49.5" customHeight="1" x14ac:dyDescent="0.3">
      <c r="A11" s="4" t="s">
        <v>42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>
        <v>36.299999999999997</v>
      </c>
      <c r="AB11" s="20">
        <v>36.299999999999997</v>
      </c>
      <c r="AC11" s="20">
        <v>36.299999999999997</v>
      </c>
      <c r="AD11" s="20">
        <v>36.299999999999997</v>
      </c>
      <c r="AE11" s="20">
        <v>36.299999999999997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>
        <v>36.299999999999997</v>
      </c>
      <c r="DD11" s="20">
        <v>36.299999999999997</v>
      </c>
      <c r="DE11" s="20">
        <v>36.299999999999997</v>
      </c>
      <c r="DF11" s="20">
        <v>36.299999999999997</v>
      </c>
      <c r="DG11" s="20">
        <v>36.299999999999997</v>
      </c>
    </row>
    <row r="12" spans="1:111" ht="49.5" customHeight="1" x14ac:dyDescent="0.3">
      <c r="A12" s="4" t="s">
        <v>43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>
        <v>3993.8</v>
      </c>
      <c r="AG12" s="20">
        <v>5078.8999999999996</v>
      </c>
      <c r="AH12" s="20">
        <v>5062.2</v>
      </c>
      <c r="AI12" s="20">
        <v>5062.2</v>
      </c>
      <c r="AJ12" s="20">
        <v>5062.2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>
        <v>3993.8</v>
      </c>
      <c r="DD12" s="20">
        <v>5078.8999999999996</v>
      </c>
      <c r="DE12" s="20">
        <v>5062.2</v>
      </c>
      <c r="DF12" s="20">
        <v>5062.2</v>
      </c>
      <c r="DG12" s="20">
        <v>5062.2</v>
      </c>
    </row>
    <row r="13" spans="1:111" ht="49.5" customHeight="1" x14ac:dyDescent="0.3">
      <c r="A13" s="4" t="s">
        <v>44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>
        <v>301</v>
      </c>
      <c r="AL13" s="20">
        <v>240</v>
      </c>
      <c r="AM13" s="20">
        <v>240</v>
      </c>
      <c r="AN13" s="20">
        <v>240</v>
      </c>
      <c r="AO13" s="20">
        <v>240</v>
      </c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>
        <v>301</v>
      </c>
      <c r="DD13" s="20">
        <v>240</v>
      </c>
      <c r="DE13" s="20">
        <v>240</v>
      </c>
      <c r="DF13" s="20">
        <v>240</v>
      </c>
      <c r="DG13" s="20">
        <v>240</v>
      </c>
    </row>
    <row r="14" spans="1:111" ht="49.5" customHeight="1" x14ac:dyDescent="0.3">
      <c r="A14" s="4" t="s">
        <v>45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>
        <v>12233.3</v>
      </c>
      <c r="AQ14" s="20">
        <v>12233.3</v>
      </c>
      <c r="AR14" s="20">
        <v>12233.3</v>
      </c>
      <c r="AS14" s="20">
        <v>12233.3</v>
      </c>
      <c r="AT14" s="20">
        <v>12233.3</v>
      </c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>
        <v>12233.3</v>
      </c>
      <c r="DD14" s="20">
        <v>12233.3</v>
      </c>
      <c r="DE14" s="20">
        <v>12233.3</v>
      </c>
      <c r="DF14" s="20">
        <v>12233.3</v>
      </c>
      <c r="DG14" s="20">
        <v>12233.3</v>
      </c>
    </row>
    <row r="15" spans="1:111" ht="49.5" customHeight="1" x14ac:dyDescent="0.3">
      <c r="A15" s="4" t="s">
        <v>58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>
        <v>4057.8</v>
      </c>
      <c r="AV15" s="20">
        <v>4057.8</v>
      </c>
      <c r="AW15" s="20">
        <v>8259</v>
      </c>
      <c r="AX15" s="20">
        <v>8259</v>
      </c>
      <c r="AY15" s="20">
        <v>8259</v>
      </c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>
        <v>4057.8</v>
      </c>
      <c r="DD15" s="20">
        <v>4057.8</v>
      </c>
      <c r="DE15" s="20">
        <v>8259</v>
      </c>
      <c r="DF15" s="20">
        <v>8259</v>
      </c>
      <c r="DG15" s="20">
        <v>8259</v>
      </c>
    </row>
    <row r="16" spans="1:111" ht="49.5" customHeight="1" x14ac:dyDescent="0.3">
      <c r="A16" s="4" t="s">
        <v>48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>
        <v>1105.8</v>
      </c>
      <c r="BA16" s="20">
        <v>2540</v>
      </c>
      <c r="BB16" s="20">
        <v>3293</v>
      </c>
      <c r="BC16" s="20">
        <v>3293</v>
      </c>
      <c r="BD16" s="20">
        <v>3293</v>
      </c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>
        <v>1105.8</v>
      </c>
      <c r="DD16" s="20">
        <v>2540</v>
      </c>
      <c r="DE16" s="20">
        <v>3293</v>
      </c>
      <c r="DF16" s="20">
        <v>3293</v>
      </c>
      <c r="DG16" s="20">
        <v>3293</v>
      </c>
    </row>
    <row r="17" spans="1:111" ht="49.5" customHeight="1" x14ac:dyDescent="0.3">
      <c r="A17" s="4" t="s">
        <v>49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>
        <v>0</v>
      </c>
      <c r="BF17" s="20">
        <v>0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>
        <v>0</v>
      </c>
      <c r="DD17" s="20">
        <v>0</v>
      </c>
      <c r="DE17" s="20"/>
      <c r="DF17" s="20">
        <v>0</v>
      </c>
      <c r="DG17" s="20">
        <v>0</v>
      </c>
    </row>
    <row r="18" spans="1:111" ht="49.5" customHeight="1" x14ac:dyDescent="0.3">
      <c r="A18" s="4" t="s">
        <v>50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>
        <v>176.4</v>
      </c>
      <c r="BK18" s="20">
        <v>200</v>
      </c>
      <c r="BL18" s="20">
        <v>200</v>
      </c>
      <c r="BM18" s="20">
        <v>200</v>
      </c>
      <c r="BN18" s="20">
        <v>200</v>
      </c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>
        <v>176.4</v>
      </c>
      <c r="DD18" s="20">
        <v>200</v>
      </c>
      <c r="DE18" s="20">
        <v>200</v>
      </c>
      <c r="DF18" s="20">
        <v>200</v>
      </c>
      <c r="DG18" s="20">
        <v>200</v>
      </c>
    </row>
    <row r="19" spans="1:111" ht="49.5" customHeight="1" x14ac:dyDescent="0.3">
      <c r="A19" s="4" t="s">
        <v>51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>
        <v>300</v>
      </c>
      <c r="BP19" s="20">
        <v>300</v>
      </c>
      <c r="BQ19" s="20">
        <v>300</v>
      </c>
      <c r="BR19" s="20">
        <v>300</v>
      </c>
      <c r="BS19" s="20">
        <v>300</v>
      </c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>
        <v>300</v>
      </c>
      <c r="DD19" s="20">
        <v>300</v>
      </c>
      <c r="DE19" s="20">
        <v>300</v>
      </c>
      <c r="DF19" s="20">
        <v>300</v>
      </c>
      <c r="DG19" s="20">
        <v>300</v>
      </c>
    </row>
    <row r="20" spans="1:111" ht="49.5" customHeight="1" x14ac:dyDescent="0.3">
      <c r="A20" s="4" t="s">
        <v>65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>
        <v>396</v>
      </c>
      <c r="BU20" s="20">
        <v>450</v>
      </c>
      <c r="BV20" s="20">
        <v>450</v>
      </c>
      <c r="BW20" s="20">
        <v>450</v>
      </c>
      <c r="BX20" s="20">
        <v>450</v>
      </c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>
        <v>396</v>
      </c>
      <c r="DD20" s="20">
        <v>450</v>
      </c>
      <c r="DE20" s="20">
        <v>450</v>
      </c>
      <c r="DF20" s="20">
        <v>450</v>
      </c>
      <c r="DG20" s="20">
        <v>450</v>
      </c>
    </row>
    <row r="21" spans="1:111" ht="49.5" customHeight="1" x14ac:dyDescent="0.3">
      <c r="A21" s="4" t="s">
        <v>52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>
        <v>1536.9</v>
      </c>
      <c r="BZ21" s="20">
        <v>1600</v>
      </c>
      <c r="CA21" s="20">
        <v>1600</v>
      </c>
      <c r="CB21" s="20">
        <v>1600</v>
      </c>
      <c r="CC21" s="20">
        <v>1600</v>
      </c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>
        <v>1536.9</v>
      </c>
      <c r="DD21" s="20">
        <v>1600</v>
      </c>
      <c r="DE21" s="20">
        <v>1600</v>
      </c>
      <c r="DF21" s="20">
        <v>1600</v>
      </c>
      <c r="DG21" s="20">
        <v>1600</v>
      </c>
    </row>
    <row r="22" spans="1:111" ht="49.5" customHeight="1" x14ac:dyDescent="0.3">
      <c r="A22" s="4" t="s">
        <v>25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>
        <v>1315.5</v>
      </c>
      <c r="CE22" s="20">
        <v>1781</v>
      </c>
      <c r="CF22" s="20">
        <v>1661</v>
      </c>
      <c r="CG22" s="20">
        <v>1661</v>
      </c>
      <c r="CH22" s="20">
        <v>1661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>
        <v>1315.5</v>
      </c>
      <c r="DD22" s="20">
        <v>1781</v>
      </c>
      <c r="DE22" s="20">
        <v>1661</v>
      </c>
      <c r="DF22" s="20">
        <v>1661</v>
      </c>
      <c r="DG22" s="20">
        <v>1661</v>
      </c>
    </row>
    <row r="23" spans="1:111" ht="49.5" customHeight="1" x14ac:dyDescent="0.3">
      <c r="A23" s="4" t="s">
        <v>53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>
        <v>8188.5</v>
      </c>
      <c r="CJ23" s="20">
        <v>8328</v>
      </c>
      <c r="CK23" s="20">
        <v>6750</v>
      </c>
      <c r="CL23" s="20">
        <v>6750</v>
      </c>
      <c r="CM23" s="20">
        <v>6750</v>
      </c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>
        <v>8188.5</v>
      </c>
      <c r="DD23" s="20">
        <v>8328</v>
      </c>
      <c r="DE23" s="20">
        <v>6750</v>
      </c>
      <c r="DF23" s="20">
        <v>6750</v>
      </c>
      <c r="DG23" s="20">
        <v>6750</v>
      </c>
    </row>
    <row r="24" spans="1:111" ht="49.5" customHeight="1" x14ac:dyDescent="0.3">
      <c r="A24" s="4" t="s">
        <v>55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>
        <v>280</v>
      </c>
      <c r="CO24" s="20">
        <v>465.8</v>
      </c>
      <c r="CP24" s="20">
        <v>465.8</v>
      </c>
      <c r="CQ24" s="20">
        <v>465.8</v>
      </c>
      <c r="CR24" s="20">
        <v>465.8</v>
      </c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>
        <v>278</v>
      </c>
      <c r="DD24" s="20">
        <v>465.8</v>
      </c>
      <c r="DE24" s="20">
        <v>465.8</v>
      </c>
      <c r="DF24" s="20">
        <v>465.8</v>
      </c>
      <c r="DG24" s="20">
        <v>465.8</v>
      </c>
    </row>
    <row r="25" spans="1:111" ht="49.5" customHeight="1" x14ac:dyDescent="0.3">
      <c r="A25" s="4" t="s">
        <v>56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>
        <v>30000</v>
      </c>
      <c r="CT25" s="20">
        <v>30000</v>
      </c>
      <c r="CU25" s="20">
        <v>30000</v>
      </c>
      <c r="CV25" s="20">
        <v>30000</v>
      </c>
      <c r="CW25" s="20">
        <v>30000</v>
      </c>
      <c r="CX25" s="20"/>
      <c r="CY25" s="20"/>
      <c r="CZ25" s="20"/>
      <c r="DA25" s="20"/>
      <c r="DB25" s="20"/>
      <c r="DC25" s="20">
        <v>30000</v>
      </c>
      <c r="DD25" s="20">
        <v>30000</v>
      </c>
      <c r="DE25" s="20">
        <v>30000</v>
      </c>
      <c r="DF25" s="20">
        <v>30000</v>
      </c>
      <c r="DG25" s="20">
        <v>30000</v>
      </c>
    </row>
    <row r="26" spans="1:111" ht="49.5" customHeight="1" x14ac:dyDescent="0.3">
      <c r="A26" s="4" t="s">
        <v>57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>
        <v>450.5</v>
      </c>
      <c r="CY26" s="20">
        <v>449.1</v>
      </c>
      <c r="CZ26" s="20">
        <v>449.1</v>
      </c>
      <c r="DA26" s="20">
        <v>449.1</v>
      </c>
      <c r="DB26" s="20">
        <v>449.1</v>
      </c>
      <c r="DC26" s="20">
        <v>450.5</v>
      </c>
      <c r="DD26" s="20">
        <v>449.1</v>
      </c>
      <c r="DE26" s="20">
        <v>449.1</v>
      </c>
      <c r="DF26" s="20">
        <v>449.1</v>
      </c>
      <c r="DG26" s="20">
        <v>449.1</v>
      </c>
    </row>
    <row r="27" spans="1:111" ht="27" x14ac:dyDescent="0.3">
      <c r="A27" s="21" t="s">
        <v>37</v>
      </c>
      <c r="B27" s="3" t="s">
        <v>34</v>
      </c>
      <c r="C27" s="3" t="s">
        <v>34</v>
      </c>
      <c r="D27" s="3" t="s">
        <v>34</v>
      </c>
      <c r="E27" s="3" t="s">
        <v>34</v>
      </c>
      <c r="F27" s="3" t="s">
        <v>34</v>
      </c>
      <c r="G27" s="3" t="s">
        <v>34</v>
      </c>
      <c r="H27" s="3" t="s">
        <v>34</v>
      </c>
      <c r="I27" s="3" t="s">
        <v>34</v>
      </c>
      <c r="J27" s="3" t="s">
        <v>34</v>
      </c>
      <c r="K27" s="3" t="s">
        <v>34</v>
      </c>
      <c r="L27" s="3" t="s">
        <v>34</v>
      </c>
      <c r="M27" s="3" t="s">
        <v>34</v>
      </c>
      <c r="N27" s="3" t="s">
        <v>34</v>
      </c>
      <c r="O27" s="3" t="s">
        <v>34</v>
      </c>
      <c r="P27" s="3" t="s">
        <v>34</v>
      </c>
      <c r="Q27" s="3" t="s">
        <v>34</v>
      </c>
      <c r="R27" s="3" t="s">
        <v>34</v>
      </c>
      <c r="S27" s="3" t="s">
        <v>34</v>
      </c>
      <c r="T27" s="3" t="s">
        <v>34</v>
      </c>
      <c r="U27" s="3" t="s">
        <v>34</v>
      </c>
      <c r="V27" s="3" t="s">
        <v>34</v>
      </c>
      <c r="W27" s="3" t="s">
        <v>34</v>
      </c>
      <c r="X27" s="3" t="s">
        <v>34</v>
      </c>
      <c r="Y27" s="3" t="s">
        <v>34</v>
      </c>
      <c r="Z27" s="3" t="s">
        <v>34</v>
      </c>
      <c r="AA27" s="3" t="s">
        <v>34</v>
      </c>
      <c r="AB27" s="3" t="s">
        <v>34</v>
      </c>
      <c r="AC27" s="3" t="s">
        <v>34</v>
      </c>
      <c r="AD27" s="3" t="s">
        <v>34</v>
      </c>
      <c r="AE27" s="3" t="s">
        <v>34</v>
      </c>
      <c r="AF27" s="3" t="s">
        <v>34</v>
      </c>
      <c r="AG27" s="3" t="s">
        <v>34</v>
      </c>
      <c r="AH27" s="3" t="s">
        <v>34</v>
      </c>
      <c r="AI27" s="3" t="s">
        <v>34</v>
      </c>
      <c r="AJ27" s="3" t="s">
        <v>34</v>
      </c>
      <c r="AK27" s="3" t="s">
        <v>34</v>
      </c>
      <c r="AL27" s="3" t="s">
        <v>34</v>
      </c>
      <c r="AM27" s="3" t="s">
        <v>34</v>
      </c>
      <c r="AN27" s="3" t="s">
        <v>34</v>
      </c>
      <c r="AO27" s="3" t="s">
        <v>34</v>
      </c>
      <c r="AP27" s="3" t="s">
        <v>34</v>
      </c>
      <c r="AQ27" s="3" t="s">
        <v>34</v>
      </c>
      <c r="AR27" s="3" t="s">
        <v>34</v>
      </c>
      <c r="AS27" s="3" t="s">
        <v>34</v>
      </c>
      <c r="AT27" s="3" t="s">
        <v>34</v>
      </c>
      <c r="AU27" s="3" t="s">
        <v>34</v>
      </c>
      <c r="AV27" s="3" t="s">
        <v>34</v>
      </c>
      <c r="AW27" s="3" t="s">
        <v>34</v>
      </c>
      <c r="AX27" s="3" t="s">
        <v>34</v>
      </c>
      <c r="AY27" s="3" t="s">
        <v>34</v>
      </c>
      <c r="AZ27" s="3" t="s">
        <v>34</v>
      </c>
      <c r="BA27" s="3" t="s">
        <v>34</v>
      </c>
      <c r="BB27" s="3" t="s">
        <v>34</v>
      </c>
      <c r="BC27" s="3" t="s">
        <v>34</v>
      </c>
      <c r="BD27" s="3" t="s">
        <v>34</v>
      </c>
      <c r="BE27" s="3" t="s">
        <v>34</v>
      </c>
      <c r="BF27" s="3" t="s">
        <v>34</v>
      </c>
      <c r="BG27" s="3" t="s">
        <v>34</v>
      </c>
      <c r="BH27" s="3" t="s">
        <v>34</v>
      </c>
      <c r="BI27" s="3" t="s">
        <v>34</v>
      </c>
      <c r="BJ27" s="3" t="s">
        <v>34</v>
      </c>
      <c r="BK27" s="3" t="s">
        <v>34</v>
      </c>
      <c r="BL27" s="3" t="s">
        <v>34</v>
      </c>
      <c r="BM27" s="3" t="s">
        <v>34</v>
      </c>
      <c r="BN27" s="3" t="s">
        <v>34</v>
      </c>
      <c r="BO27" s="3" t="s">
        <v>34</v>
      </c>
      <c r="BP27" s="3" t="s">
        <v>34</v>
      </c>
      <c r="BQ27" s="3" t="s">
        <v>34</v>
      </c>
      <c r="BR27" s="3" t="s">
        <v>34</v>
      </c>
      <c r="BS27" s="3" t="s">
        <v>34</v>
      </c>
      <c r="BT27" s="3" t="s">
        <v>34</v>
      </c>
      <c r="BU27" s="3" t="s">
        <v>34</v>
      </c>
      <c r="BV27" s="3" t="s">
        <v>34</v>
      </c>
      <c r="BW27" s="3" t="s">
        <v>34</v>
      </c>
      <c r="BX27" s="3" t="s">
        <v>34</v>
      </c>
      <c r="BY27" s="3" t="s">
        <v>34</v>
      </c>
      <c r="BZ27" s="3" t="s">
        <v>34</v>
      </c>
      <c r="CA27" s="3" t="s">
        <v>34</v>
      </c>
      <c r="CB27" s="3" t="s">
        <v>34</v>
      </c>
      <c r="CC27" s="3" t="s">
        <v>34</v>
      </c>
      <c r="CD27" s="3" t="s">
        <v>34</v>
      </c>
      <c r="CE27" s="3" t="s">
        <v>34</v>
      </c>
      <c r="CF27" s="3" t="s">
        <v>34</v>
      </c>
      <c r="CG27" s="3" t="s">
        <v>34</v>
      </c>
      <c r="CH27" s="3" t="s">
        <v>34</v>
      </c>
      <c r="CI27" s="3" t="s">
        <v>34</v>
      </c>
      <c r="CJ27" s="3" t="s">
        <v>34</v>
      </c>
      <c r="CK27" s="3" t="s">
        <v>34</v>
      </c>
      <c r="CL27" s="3" t="s">
        <v>34</v>
      </c>
      <c r="CM27" s="3" t="s">
        <v>34</v>
      </c>
      <c r="CN27" s="3" t="s">
        <v>34</v>
      </c>
      <c r="CO27" s="3" t="s">
        <v>34</v>
      </c>
      <c r="CP27" s="3" t="s">
        <v>34</v>
      </c>
      <c r="CQ27" s="3" t="s">
        <v>34</v>
      </c>
      <c r="CR27" s="3" t="s">
        <v>34</v>
      </c>
      <c r="CS27" s="3" t="s">
        <v>34</v>
      </c>
      <c r="CT27" s="3" t="s">
        <v>34</v>
      </c>
      <c r="CU27" s="3" t="s">
        <v>34</v>
      </c>
      <c r="CV27" s="3" t="s">
        <v>34</v>
      </c>
      <c r="CW27" s="3" t="s">
        <v>34</v>
      </c>
      <c r="CX27" s="3" t="s">
        <v>34</v>
      </c>
      <c r="CY27" s="3" t="s">
        <v>34</v>
      </c>
      <c r="CZ27" s="3" t="s">
        <v>34</v>
      </c>
      <c r="DA27" s="3" t="s">
        <v>34</v>
      </c>
      <c r="DB27" s="3" t="s">
        <v>34</v>
      </c>
      <c r="DC27" s="22"/>
      <c r="DD27" s="22"/>
      <c r="DE27" s="22"/>
      <c r="DF27" s="22"/>
      <c r="DG27" s="22"/>
    </row>
    <row r="28" spans="1:111" x14ac:dyDescent="0.3">
      <c r="A28" s="21" t="s">
        <v>38</v>
      </c>
      <c r="B28" s="3" t="s">
        <v>34</v>
      </c>
      <c r="C28" s="3" t="s">
        <v>34</v>
      </c>
      <c r="D28" s="3" t="s">
        <v>34</v>
      </c>
      <c r="E28" s="3" t="s">
        <v>34</v>
      </c>
      <c r="F28" s="3" t="s">
        <v>34</v>
      </c>
      <c r="G28" s="3" t="s">
        <v>34</v>
      </c>
      <c r="H28" s="3" t="s">
        <v>34</v>
      </c>
      <c r="I28" s="3" t="s">
        <v>34</v>
      </c>
      <c r="J28" s="3" t="s">
        <v>34</v>
      </c>
      <c r="K28" s="3" t="s">
        <v>34</v>
      </c>
      <c r="L28" s="3" t="s">
        <v>34</v>
      </c>
      <c r="M28" s="3" t="s">
        <v>34</v>
      </c>
      <c r="N28" s="3" t="s">
        <v>34</v>
      </c>
      <c r="O28" s="3" t="s">
        <v>34</v>
      </c>
      <c r="P28" s="3" t="s">
        <v>34</v>
      </c>
      <c r="Q28" s="3" t="s">
        <v>34</v>
      </c>
      <c r="R28" s="3" t="s">
        <v>34</v>
      </c>
      <c r="S28" s="3" t="s">
        <v>34</v>
      </c>
      <c r="T28" s="3" t="s">
        <v>34</v>
      </c>
      <c r="U28" s="3" t="s">
        <v>34</v>
      </c>
      <c r="V28" s="3" t="s">
        <v>34</v>
      </c>
      <c r="W28" s="3" t="s">
        <v>34</v>
      </c>
      <c r="X28" s="3" t="s">
        <v>34</v>
      </c>
      <c r="Y28" s="3" t="s">
        <v>34</v>
      </c>
      <c r="Z28" s="3" t="s">
        <v>34</v>
      </c>
      <c r="AA28" s="3" t="s">
        <v>34</v>
      </c>
      <c r="AB28" s="3" t="s">
        <v>34</v>
      </c>
      <c r="AC28" s="3" t="s">
        <v>34</v>
      </c>
      <c r="AD28" s="3" t="s">
        <v>34</v>
      </c>
      <c r="AE28" s="3" t="s">
        <v>34</v>
      </c>
      <c r="AF28" s="3" t="s">
        <v>34</v>
      </c>
      <c r="AG28" s="3" t="s">
        <v>34</v>
      </c>
      <c r="AH28" s="3" t="s">
        <v>34</v>
      </c>
      <c r="AI28" s="3" t="s">
        <v>34</v>
      </c>
      <c r="AJ28" s="3" t="s">
        <v>34</v>
      </c>
      <c r="AK28" s="3" t="s">
        <v>34</v>
      </c>
      <c r="AL28" s="3" t="s">
        <v>34</v>
      </c>
      <c r="AM28" s="3" t="s">
        <v>34</v>
      </c>
      <c r="AN28" s="3" t="s">
        <v>34</v>
      </c>
      <c r="AO28" s="3" t="s">
        <v>34</v>
      </c>
      <c r="AP28" s="3" t="s">
        <v>34</v>
      </c>
      <c r="AQ28" s="3" t="s">
        <v>34</v>
      </c>
      <c r="AR28" s="3" t="s">
        <v>34</v>
      </c>
      <c r="AS28" s="3" t="s">
        <v>34</v>
      </c>
      <c r="AT28" s="3" t="s">
        <v>34</v>
      </c>
      <c r="AU28" s="3" t="s">
        <v>34</v>
      </c>
      <c r="AV28" s="3" t="s">
        <v>34</v>
      </c>
      <c r="AW28" s="3" t="s">
        <v>34</v>
      </c>
      <c r="AX28" s="3" t="s">
        <v>34</v>
      </c>
      <c r="AY28" s="3" t="s">
        <v>34</v>
      </c>
      <c r="AZ28" s="3" t="s">
        <v>34</v>
      </c>
      <c r="BA28" s="3" t="s">
        <v>34</v>
      </c>
      <c r="BB28" s="3" t="s">
        <v>34</v>
      </c>
      <c r="BC28" s="3" t="s">
        <v>34</v>
      </c>
      <c r="BD28" s="3" t="s">
        <v>34</v>
      </c>
      <c r="BE28" s="3" t="s">
        <v>34</v>
      </c>
      <c r="BF28" s="3" t="s">
        <v>34</v>
      </c>
      <c r="BG28" s="3" t="s">
        <v>34</v>
      </c>
      <c r="BH28" s="3" t="s">
        <v>34</v>
      </c>
      <c r="BI28" s="3" t="s">
        <v>34</v>
      </c>
      <c r="BJ28" s="3" t="s">
        <v>34</v>
      </c>
      <c r="BK28" s="3" t="s">
        <v>34</v>
      </c>
      <c r="BL28" s="3" t="s">
        <v>34</v>
      </c>
      <c r="BM28" s="3" t="s">
        <v>34</v>
      </c>
      <c r="BN28" s="3" t="s">
        <v>34</v>
      </c>
      <c r="BO28" s="3" t="s">
        <v>34</v>
      </c>
      <c r="BP28" s="3" t="s">
        <v>34</v>
      </c>
      <c r="BQ28" s="3" t="s">
        <v>34</v>
      </c>
      <c r="BR28" s="3" t="s">
        <v>34</v>
      </c>
      <c r="BS28" s="3" t="s">
        <v>34</v>
      </c>
      <c r="BT28" s="3" t="s">
        <v>34</v>
      </c>
      <c r="BU28" s="3" t="s">
        <v>34</v>
      </c>
      <c r="BV28" s="3" t="s">
        <v>34</v>
      </c>
      <c r="BW28" s="3" t="s">
        <v>34</v>
      </c>
      <c r="BX28" s="3" t="s">
        <v>34</v>
      </c>
      <c r="BY28" s="3" t="s">
        <v>34</v>
      </c>
      <c r="BZ28" s="3" t="s">
        <v>34</v>
      </c>
      <c r="CA28" s="3" t="s">
        <v>34</v>
      </c>
      <c r="CB28" s="3" t="s">
        <v>34</v>
      </c>
      <c r="CC28" s="3" t="s">
        <v>34</v>
      </c>
      <c r="CD28" s="3" t="s">
        <v>34</v>
      </c>
      <c r="CE28" s="3" t="s">
        <v>34</v>
      </c>
      <c r="CF28" s="3" t="s">
        <v>34</v>
      </c>
      <c r="CG28" s="3" t="s">
        <v>34</v>
      </c>
      <c r="CH28" s="3" t="s">
        <v>34</v>
      </c>
      <c r="CI28" s="3" t="s">
        <v>34</v>
      </c>
      <c r="CJ28" s="3" t="s">
        <v>34</v>
      </c>
      <c r="CK28" s="3" t="s">
        <v>34</v>
      </c>
      <c r="CL28" s="3" t="s">
        <v>34</v>
      </c>
      <c r="CM28" s="3" t="s">
        <v>34</v>
      </c>
      <c r="CN28" s="3" t="s">
        <v>34</v>
      </c>
      <c r="CO28" s="3" t="s">
        <v>34</v>
      </c>
      <c r="CP28" s="3" t="s">
        <v>34</v>
      </c>
      <c r="CQ28" s="3" t="s">
        <v>34</v>
      </c>
      <c r="CR28" s="3" t="s">
        <v>34</v>
      </c>
      <c r="CS28" s="3" t="s">
        <v>34</v>
      </c>
      <c r="CT28" s="3" t="s">
        <v>34</v>
      </c>
      <c r="CU28" s="3" t="s">
        <v>34</v>
      </c>
      <c r="CV28" s="3" t="s">
        <v>34</v>
      </c>
      <c r="CW28" s="3" t="s">
        <v>34</v>
      </c>
      <c r="CX28" s="3" t="s">
        <v>34</v>
      </c>
      <c r="CY28" s="3" t="s">
        <v>34</v>
      </c>
      <c r="CZ28" s="3" t="s">
        <v>34</v>
      </c>
      <c r="DA28" s="3" t="s">
        <v>34</v>
      </c>
      <c r="DB28" s="3" t="s">
        <v>34</v>
      </c>
      <c r="DC28" s="22"/>
      <c r="DD28" s="22"/>
      <c r="DE28" s="22"/>
      <c r="DF28" s="22"/>
      <c r="DG28" s="22"/>
    </row>
    <row r="29" spans="1:111" x14ac:dyDescent="0.3">
      <c r="DC29" s="23"/>
      <c r="DD29" s="23"/>
      <c r="DE29" s="23"/>
      <c r="DF29" s="23"/>
      <c r="DG29" s="23"/>
    </row>
    <row r="30" spans="1:111" x14ac:dyDescent="0.3">
      <c r="DC30" s="24"/>
      <c r="DD30" s="24"/>
      <c r="DE30" s="24"/>
      <c r="DF30" s="24"/>
      <c r="DG30" s="24"/>
    </row>
    <row r="31" spans="1:111" x14ac:dyDescent="0.3">
      <c r="DC31" s="24"/>
      <c r="DD31" s="24"/>
      <c r="DE31" s="24"/>
      <c r="DF31" s="24"/>
      <c r="DG31" s="24"/>
    </row>
    <row r="32" spans="1:111" ht="39.75" customHeight="1" x14ac:dyDescent="0.3"/>
    <row r="33" ht="27" customHeight="1" x14ac:dyDescent="0.3"/>
    <row r="34" ht="15" customHeight="1" x14ac:dyDescent="0.3"/>
    <row r="35" ht="15.75" customHeight="1" x14ac:dyDescent="0.3"/>
    <row r="36" ht="71.25" customHeight="1" x14ac:dyDescent="0.3"/>
    <row r="37" ht="47.25" customHeight="1" x14ac:dyDescent="0.3"/>
    <row r="38" ht="27" customHeight="1" x14ac:dyDescent="0.3"/>
    <row r="39" ht="29.25" customHeight="1" x14ac:dyDescent="0.3"/>
    <row r="40" ht="66.75" customHeight="1" x14ac:dyDescent="0.3"/>
    <row r="41" ht="42" customHeight="1" x14ac:dyDescent="0.3"/>
    <row r="44" ht="22.5" customHeight="1" x14ac:dyDescent="0.3"/>
    <row r="48" ht="35.25" customHeight="1" x14ac:dyDescent="0.3"/>
    <row r="49" ht="49.5" customHeight="1" x14ac:dyDescent="0.3"/>
    <row r="50" ht="64.5" customHeight="1" x14ac:dyDescent="0.3"/>
    <row r="51" ht="42" customHeight="1" x14ac:dyDescent="0.3"/>
    <row r="52" ht="34.5" customHeight="1" x14ac:dyDescent="0.3"/>
    <row r="53" ht="39" customHeight="1" x14ac:dyDescent="0.3"/>
    <row r="54" ht="39" customHeight="1" x14ac:dyDescent="0.3"/>
    <row r="55" s="25" customFormat="1" ht="25.5" customHeight="1" x14ac:dyDescent="0.3"/>
    <row r="56" ht="34.5" customHeight="1" x14ac:dyDescent="0.3"/>
    <row r="57" s="26" customFormat="1" ht="34.5" customHeight="1" x14ac:dyDescent="0.3"/>
    <row r="58" s="26" customFormat="1" ht="34.5" customHeight="1" x14ac:dyDescent="0.3"/>
    <row r="59" s="26" customFormat="1" ht="34.5" customHeight="1" x14ac:dyDescent="0.3"/>
    <row r="60" s="26" customFormat="1" ht="34.5" customHeight="1" x14ac:dyDescent="0.3"/>
    <row r="61" ht="27" customHeight="1" x14ac:dyDescent="0.3"/>
    <row r="62" ht="27.75" customHeight="1" x14ac:dyDescent="0.3"/>
    <row r="63" ht="56.25" customHeight="1" x14ac:dyDescent="0.3"/>
    <row r="64" ht="40.5" customHeight="1" x14ac:dyDescent="0.3"/>
    <row r="65" ht="53.25" customHeight="1" x14ac:dyDescent="0.3"/>
    <row r="66" ht="36" customHeight="1" x14ac:dyDescent="0.3"/>
  </sheetData>
  <mergeCells count="30">
    <mergeCell ref="B3:AT3"/>
    <mergeCell ref="AU3:CW3"/>
    <mergeCell ref="DC3:DG3"/>
    <mergeCell ref="A4:A5"/>
    <mergeCell ref="B4:F4"/>
    <mergeCell ref="G4:K4"/>
    <mergeCell ref="L4:P4"/>
    <mergeCell ref="Q4:U4"/>
    <mergeCell ref="V4:Z4"/>
    <mergeCell ref="AA4:AE4"/>
    <mergeCell ref="CI4:CM4"/>
    <mergeCell ref="AF4:AJ4"/>
    <mergeCell ref="AK4:AO4"/>
    <mergeCell ref="AP4:AT4"/>
    <mergeCell ref="AU4:AY4"/>
    <mergeCell ref="AZ4:BD4"/>
    <mergeCell ref="BE4:BI4"/>
    <mergeCell ref="BJ4:BN4"/>
    <mergeCell ref="BO4:BS4"/>
    <mergeCell ref="BT4:BX4"/>
    <mergeCell ref="BY4:CC4"/>
    <mergeCell ref="CD4:CH4"/>
    <mergeCell ref="DF4:DF5"/>
    <mergeCell ref="DG4:DG5"/>
    <mergeCell ref="CN4:CR4"/>
    <mergeCell ref="CS4:CW4"/>
    <mergeCell ref="CX4:DB4"/>
    <mergeCell ref="DC4:DC5"/>
    <mergeCell ref="DD4:DD5"/>
    <mergeCell ref="DE4:DE5"/>
  </mergeCells>
  <pageMargins left="0.19685039370078741" right="0.19685039370078741" top="0.19685039370078741" bottom="0.17" header="0.31496062992125984" footer="0.31496062992125984"/>
  <pageSetup paperSize="9" scale="59" fitToWidth="6" fitToHeight="0" orientation="landscape" horizontalDpi="1200" verticalDpi="1200" r:id="rId1"/>
  <colBreaks count="1" manualBreakCount="1">
    <brk id="21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Աղյուսակ 1</vt:lpstr>
      <vt:lpstr>Աղյուսակ 2_FINAL</vt:lpstr>
      <vt:lpstr>'Աղյուսակ 1'!_Toc501014753</vt:lpstr>
      <vt:lpstr>'Աղյուսակ 1'!Заголовки_для_печати</vt:lpstr>
      <vt:lpstr>'Աղյուսակ 2_FINAL'!Заголовки_для_печати</vt:lpstr>
      <vt:lpstr>'Աղյուսակ 1'!Область_печати</vt:lpstr>
      <vt:lpstr>'Աղյուսակ 2_FINAL'!Область_печати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</dc:creator>
  <cp:keywords>Mulberry 2.0</cp:keywords>
  <cp:lastModifiedBy>Hamlet Stepanyan</cp:lastModifiedBy>
  <dcterms:created xsi:type="dcterms:W3CDTF">2019-05-24T10:26:42Z</dcterms:created>
  <dcterms:modified xsi:type="dcterms:W3CDTF">2019-06-04T06:16:14Z</dcterms:modified>
</cp:coreProperties>
</file>