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'!$A$1:$G$97</definedName>
  </definedNames>
  <calcPr fullCalcOnLoad="1"/>
</workbook>
</file>

<file path=xl/sharedStrings.xml><?xml version="1.0" encoding="utf-8"?>
<sst xmlns="http://schemas.openxmlformats.org/spreadsheetml/2006/main" count="102" uniqueCount="98">
  <si>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</si>
  <si>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</si>
  <si>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</si>
  <si>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</si>
  <si>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</si>
  <si>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</si>
  <si>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</si>
  <si>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</si>
  <si>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</si>
  <si>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</si>
  <si>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</si>
  <si>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</si>
  <si>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</si>
  <si>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</si>
  <si>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</si>
  <si>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</si>
  <si>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</si>
  <si>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</si>
  <si>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</si>
  <si>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</si>
  <si>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</si>
  <si>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</si>
  <si>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</si>
  <si>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</si>
  <si>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</si>
  <si>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</si>
  <si>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</si>
  <si>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</si>
  <si>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</si>
  <si>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</si>
  <si>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</si>
  <si>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</si>
  <si>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</si>
  <si>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</si>
  <si>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</si>
  <si>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</si>
  <si>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</si>
  <si>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</si>
  <si>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</si>
  <si>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</si>
  <si>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</si>
  <si>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</si>
  <si>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</si>
  <si>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</si>
  <si>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</si>
  <si>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</si>
  <si>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</si>
  <si>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</si>
  <si>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</si>
  <si>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</si>
  <si>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</si>
  <si>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</si>
  <si>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</si>
  <si>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</si>
  <si>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</si>
  <si>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</si>
  <si>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</si>
  <si>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</si>
  <si>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</si>
  <si>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</si>
  <si>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</si>
  <si>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</si>
  <si>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</si>
  <si>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</si>
  <si>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</si>
  <si>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</si>
  <si>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</si>
  <si>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</si>
  <si>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</si>
  <si>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</si>
  <si>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</si>
  <si>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</si>
  <si>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</si>
  <si>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</si>
  <si>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</si>
  <si>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</si>
  <si>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</si>
  <si>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</si>
  <si>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</si>
  <si>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</si>
  <si>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</si>
  <si>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</si>
  <si>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</si>
  <si>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</si>
  <si>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</si>
  <si>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>Դեղորայք</t>
  </si>
  <si>
    <t>բուժանյութեր</t>
  </si>
  <si>
    <t>Ներքին գուծուղումների գծով</t>
  </si>
  <si>
    <t>Աճեցվող հիմնական միջոցներ</t>
  </si>
  <si>
    <t>Վերագնահատման գծով</t>
  </si>
  <si>
    <t>Ընթացիկ վերանորոգման գծով/ծառայություններ/</t>
  </si>
  <si>
    <t>Ընթացիկ վերանորոգման գծով/շին.վերանորոգման նյութեր/</t>
  </si>
  <si>
    <t>կահույք</t>
  </si>
  <si>
    <t>Այլ  բնույթի ծառայություներ</t>
  </si>
  <si>
    <r>
      <t xml:space="preserve">«Քասախի </t>
    </r>
    <r>
      <rPr>
        <b/>
        <sz val="14"/>
        <rFont val="Calibri"/>
        <family val="2"/>
      </rPr>
      <t>№</t>
    </r>
    <r>
      <rPr>
        <b/>
        <sz val="14"/>
        <rFont val="Sylfaen"/>
        <family val="1"/>
      </rPr>
      <t xml:space="preserve">1 միջն.դպրոց» ՊՈԱԿ-ի </t>
    </r>
  </si>
  <si>
    <r>
      <t xml:space="preserve">                                          Ն  Ա  Խ  Ա  Հ  Ա  Շ  Ի  Վ                          </t>
    </r>
    <r>
      <rPr>
        <b/>
        <sz val="10"/>
        <rFont val="Sylfaen"/>
        <family val="1"/>
      </rPr>
      <t xml:space="preserve">              </t>
    </r>
  </si>
  <si>
    <t>Հավելված N 65</t>
  </si>
  <si>
    <t xml:space="preserve"> ՀԱՅԱՍՏԱՆԻ ՀԱՆՐԱՊԵՏՈՒԹՅԱՆ ԿՈՏԱՅՔԻ ՄԱՐԶՊԵՏԻ
2018ԹՎԱԿԱՆԻ ՓԵՏՐՎԱՐԻ -Ի  N   -Ա  ՈՐՈՇՄԱՆ</t>
  </si>
</sst>
</file>

<file path=xl/styles.xml><?xml version="1.0" encoding="utf-8"?>
<styleSheet xmlns="http://schemas.openxmlformats.org/spreadsheetml/2006/main">
  <numFmts count="2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b/>
      <sz val="14"/>
      <name val="Calibri"/>
      <family val="2"/>
    </font>
    <font>
      <b/>
      <sz val="10"/>
      <name val="Sylfaen"/>
      <family val="1"/>
    </font>
    <font>
      <b/>
      <sz val="10"/>
      <color indexed="10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9"/>
      <color indexed="8"/>
      <name val="GHEA Grapalat"/>
      <family val="3"/>
    </font>
    <font>
      <sz val="11"/>
      <name val="GHEA Grapalat"/>
      <family val="3"/>
    </font>
    <font>
      <b/>
      <sz val="10"/>
      <color rgb="FFFF000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81" fontId="2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5" fillId="0" borderId="10" xfId="56" applyNumberFormat="1" applyFont="1" applyBorder="1" applyAlignment="1" applyProtection="1">
      <alignment horizontal="left" vertical="center" wrapText="1"/>
      <protection hidden="1"/>
    </xf>
    <xf numFmtId="180" fontId="35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4.8515625" style="8" customWidth="1"/>
    <col min="2" max="2" width="43.7109375" style="8" customWidth="1"/>
    <col min="3" max="3" width="13.57421875" style="8" customWidth="1"/>
    <col min="4" max="4" width="11.57421875" style="8" customWidth="1"/>
    <col min="5" max="5" width="12.57421875" style="8" customWidth="1"/>
    <col min="6" max="6" width="11.7109375" style="8" customWidth="1"/>
    <col min="7" max="7" width="13.28125" style="8" customWidth="1"/>
    <col min="8" max="11" width="9.140625" style="41" customWidth="1"/>
    <col min="12" max="16384" width="9.140625" style="8" customWidth="1"/>
  </cols>
  <sheetData>
    <row r="1" spans="1:10" ht="20.25" customHeight="1">
      <c r="A1" s="56"/>
      <c r="B1" s="57"/>
      <c r="C1" s="57"/>
      <c r="D1" s="58" t="s">
        <v>96</v>
      </c>
      <c r="E1" s="58"/>
      <c r="F1" s="59"/>
      <c r="G1" s="56"/>
      <c r="H1" s="60"/>
      <c r="I1" s="60"/>
      <c r="J1" s="60"/>
    </row>
    <row r="2" spans="1:10" ht="20.25" customHeight="1">
      <c r="A2" s="61" t="s">
        <v>97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0.25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20.25" customHeight="1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7" ht="20.25" customHeight="1">
      <c r="A5" s="51"/>
      <c r="B5" s="51"/>
      <c r="C5" s="51"/>
      <c r="D5" s="51"/>
      <c r="E5" s="51"/>
      <c r="F5" s="51"/>
      <c r="G5" s="51"/>
    </row>
    <row r="6" spans="1:7" ht="20.25" customHeight="1">
      <c r="A6" s="51"/>
      <c r="B6" s="51"/>
      <c r="C6" s="51"/>
      <c r="D6" s="51"/>
      <c r="E6" s="51"/>
      <c r="F6" s="51"/>
      <c r="G6" s="51"/>
    </row>
    <row r="7" spans="1:7" ht="20.25" customHeight="1">
      <c r="A7" s="52" t="s">
        <v>95</v>
      </c>
      <c r="B7" s="52"/>
      <c r="C7" s="52"/>
      <c r="D7" s="52"/>
      <c r="E7" s="52"/>
      <c r="F7" s="52"/>
      <c r="G7" s="52"/>
    </row>
    <row r="8" spans="1:11" s="2" customFormat="1" ht="24.75" customHeight="1">
      <c r="A8" s="55" t="s">
        <v>94</v>
      </c>
      <c r="B8" s="55"/>
      <c r="C8" s="55"/>
      <c r="D8" s="55"/>
      <c r="E8" s="55"/>
      <c r="F8" s="55"/>
      <c r="G8" s="55"/>
      <c r="H8" s="40"/>
      <c r="I8" s="40"/>
      <c r="J8" s="40"/>
      <c r="K8" s="40"/>
    </row>
    <row r="9" spans="1:9" ht="30.75" customHeight="1">
      <c r="A9" s="53" t="s">
        <v>76</v>
      </c>
      <c r="B9" s="54"/>
      <c r="C9" s="54"/>
      <c r="D9" s="54"/>
      <c r="E9" s="54"/>
      <c r="F9" s="54"/>
      <c r="G9" s="54"/>
      <c r="H9" s="45"/>
      <c r="I9" s="45"/>
    </row>
    <row r="10" spans="1:11" s="2" customFormat="1" ht="17.25" customHeight="1">
      <c r="A10" s="28"/>
      <c r="B10" s="28"/>
      <c r="H10" s="40"/>
      <c r="I10" s="40"/>
      <c r="J10" s="40"/>
      <c r="K10" s="40"/>
    </row>
    <row r="11" spans="1:11" s="2" customFormat="1" ht="62.25" customHeight="1">
      <c r="A11" s="29"/>
      <c r="B11" s="30" t="s">
        <v>23</v>
      </c>
      <c r="C11" s="34" t="s">
        <v>71</v>
      </c>
      <c r="D11" s="34" t="s">
        <v>81</v>
      </c>
      <c r="E11" s="34" t="s">
        <v>82</v>
      </c>
      <c r="F11" s="34" t="s">
        <v>83</v>
      </c>
      <c r="G11" s="34" t="s">
        <v>84</v>
      </c>
      <c r="H11" s="40"/>
      <c r="I11" s="40"/>
      <c r="J11" s="40"/>
      <c r="K11" s="40"/>
    </row>
    <row r="12" spans="1:11" s="2" customFormat="1" ht="41.25" customHeight="1">
      <c r="A12" s="10" t="s">
        <v>0</v>
      </c>
      <c r="B12" s="11" t="s">
        <v>24</v>
      </c>
      <c r="C12" s="23">
        <v>5043.1</v>
      </c>
      <c r="D12" s="23">
        <v>2100.4</v>
      </c>
      <c r="E12" s="23">
        <v>3000</v>
      </c>
      <c r="F12" s="23">
        <v>4200</v>
      </c>
      <c r="G12" s="23">
        <v>5043.1</v>
      </c>
      <c r="H12" s="40"/>
      <c r="I12" s="40"/>
      <c r="J12" s="40"/>
      <c r="K12" s="40"/>
    </row>
    <row r="13" spans="1:11" s="2" customFormat="1" ht="36">
      <c r="A13" s="10" t="s">
        <v>5</v>
      </c>
      <c r="B13" s="11" t="s">
        <v>56</v>
      </c>
      <c r="C13" s="12">
        <f>SUM(C14,C25:C34)</f>
        <v>90091.40000000001</v>
      </c>
      <c r="D13" s="12">
        <f>SUM(D14,D25:D34)</f>
        <v>17400.6</v>
      </c>
      <c r="E13" s="12">
        <f>SUM(E14,E25:E34)</f>
        <v>38320.6</v>
      </c>
      <c r="F13" s="12">
        <f>SUM(F14,F25:F34)</f>
        <v>59999.399999999994</v>
      </c>
      <c r="G13" s="12">
        <f>SUM(G14,G25:G34)</f>
        <v>90091.40000000001</v>
      </c>
      <c r="H13" s="40"/>
      <c r="I13" s="40"/>
      <c r="J13" s="40"/>
      <c r="K13" s="40"/>
    </row>
    <row r="14" spans="1:11" s="2" customFormat="1" ht="17.25" customHeight="1">
      <c r="A14" s="5">
        <v>1</v>
      </c>
      <c r="B14" s="6" t="s">
        <v>59</v>
      </c>
      <c r="C14" s="24">
        <f>C15+C16+C17+C19+C22+C18</f>
        <v>90091.40000000001</v>
      </c>
      <c r="D14" s="24">
        <f>D15+D16+D17+D19+D22+D18</f>
        <v>17400.6</v>
      </c>
      <c r="E14" s="24">
        <f>E15+E16+E17+E19+E22+E18</f>
        <v>38320.6</v>
      </c>
      <c r="F14" s="24">
        <f>F15+F16+F17+F19+F22+F18</f>
        <v>59999.399999999994</v>
      </c>
      <c r="G14" s="24">
        <f>G15+G16+G17+G19+G22+G18</f>
        <v>90091.40000000001</v>
      </c>
      <c r="H14" s="40"/>
      <c r="I14" s="40"/>
      <c r="J14" s="40"/>
      <c r="K14" s="40"/>
    </row>
    <row r="15" spans="1:11" s="2" customFormat="1" ht="17.25" customHeight="1">
      <c r="A15" s="5"/>
      <c r="B15" s="6" t="s">
        <v>72</v>
      </c>
      <c r="C15" s="24">
        <v>31513.7</v>
      </c>
      <c r="D15" s="24">
        <v>5924.6</v>
      </c>
      <c r="E15" s="24">
        <v>13330.3</v>
      </c>
      <c r="F15" s="24">
        <v>20704.5</v>
      </c>
      <c r="G15" s="24">
        <v>31513.7</v>
      </c>
      <c r="H15" s="40"/>
      <c r="I15" s="40"/>
      <c r="J15" s="40"/>
      <c r="K15" s="40"/>
    </row>
    <row r="16" spans="1:11" s="2" customFormat="1" ht="17.25" customHeight="1">
      <c r="A16" s="5"/>
      <c r="B16" s="6" t="s">
        <v>73</v>
      </c>
      <c r="C16" s="24">
        <v>42788.9</v>
      </c>
      <c r="D16" s="24">
        <v>8129.9</v>
      </c>
      <c r="E16" s="24">
        <v>17500.7</v>
      </c>
      <c r="F16" s="24">
        <v>28454.6</v>
      </c>
      <c r="G16" s="24">
        <v>42788.9</v>
      </c>
      <c r="H16" s="40"/>
      <c r="I16" s="40"/>
      <c r="J16" s="40"/>
      <c r="K16" s="40"/>
    </row>
    <row r="17" spans="1:11" s="2" customFormat="1" ht="17.25" customHeight="1">
      <c r="A17" s="5"/>
      <c r="B17" s="6" t="s">
        <v>74</v>
      </c>
      <c r="C17" s="24">
        <v>10885.6</v>
      </c>
      <c r="D17" s="24">
        <v>2449.3</v>
      </c>
      <c r="E17" s="24">
        <v>5376.4</v>
      </c>
      <c r="F17" s="24">
        <v>7511.1</v>
      </c>
      <c r="G17" s="24">
        <v>10885.6</v>
      </c>
      <c r="H17" s="40"/>
      <c r="I17" s="40"/>
      <c r="J17" s="40"/>
      <c r="K17" s="40"/>
    </row>
    <row r="18" spans="1:11" s="2" customFormat="1" ht="17.25" customHeight="1">
      <c r="A18" s="5"/>
      <c r="B18" s="6" t="s">
        <v>75</v>
      </c>
      <c r="C18" s="24"/>
      <c r="D18" s="24"/>
      <c r="E18" s="24"/>
      <c r="F18" s="24"/>
      <c r="G18" s="24"/>
      <c r="H18" s="40"/>
      <c r="I18" s="40"/>
      <c r="J18" s="40"/>
      <c r="K18" s="40"/>
    </row>
    <row r="19" spans="1:11" s="9" customFormat="1" ht="17.25" customHeight="1">
      <c r="A19" s="7">
        <v>1.1</v>
      </c>
      <c r="B19" s="35" t="s">
        <v>47</v>
      </c>
      <c r="C19" s="26">
        <f>C20+C21</f>
        <v>4903.2</v>
      </c>
      <c r="D19" s="26">
        <f>D20+D21</f>
        <v>896.8</v>
      </c>
      <c r="E19" s="26">
        <f>E20+E21</f>
        <v>2113.2</v>
      </c>
      <c r="F19" s="26">
        <f>F20+F21</f>
        <v>3329.2</v>
      </c>
      <c r="G19" s="26">
        <f>G20+G21</f>
        <v>4903.2</v>
      </c>
      <c r="H19" s="46"/>
      <c r="I19" s="46"/>
      <c r="J19" s="46"/>
      <c r="K19" s="46"/>
    </row>
    <row r="20" spans="1:11" s="9" customFormat="1" ht="17.25" customHeight="1">
      <c r="A20" s="7"/>
      <c r="B20" s="6" t="s">
        <v>72</v>
      </c>
      <c r="C20" s="26">
        <v>2451.6</v>
      </c>
      <c r="D20" s="26">
        <v>448.4</v>
      </c>
      <c r="E20" s="26">
        <v>1056.6</v>
      </c>
      <c r="F20" s="26">
        <v>1664.6</v>
      </c>
      <c r="G20" s="26">
        <v>2451.6</v>
      </c>
      <c r="H20" s="46"/>
      <c r="I20" s="46"/>
      <c r="J20" s="46"/>
      <c r="K20" s="46"/>
    </row>
    <row r="21" spans="1:11" s="9" customFormat="1" ht="17.25" customHeight="1">
      <c r="A21" s="7"/>
      <c r="B21" s="6" t="s">
        <v>73</v>
      </c>
      <c r="C21" s="26">
        <v>2451.6</v>
      </c>
      <c r="D21" s="26">
        <v>448.4</v>
      </c>
      <c r="E21" s="26">
        <v>1056.6</v>
      </c>
      <c r="F21" s="26">
        <v>1664.6</v>
      </c>
      <c r="G21" s="26">
        <v>2451.6</v>
      </c>
      <c r="H21" s="46"/>
      <c r="I21" s="46"/>
      <c r="J21" s="46"/>
      <c r="K21" s="46"/>
    </row>
    <row r="22" spans="1:11" s="9" customFormat="1" ht="17.25" customHeight="1">
      <c r="A22" s="7">
        <v>1.2</v>
      </c>
      <c r="B22" s="35" t="s">
        <v>62</v>
      </c>
      <c r="C22" s="26">
        <f>C23+C24</f>
        <v>0</v>
      </c>
      <c r="D22" s="26">
        <f>D23+D24</f>
        <v>0</v>
      </c>
      <c r="E22" s="26">
        <f>E23+E24</f>
        <v>0</v>
      </c>
      <c r="F22" s="26">
        <f>F23+F24</f>
        <v>0</v>
      </c>
      <c r="G22" s="26">
        <f>G23+G24</f>
        <v>0</v>
      </c>
      <c r="H22" s="46"/>
      <c r="I22" s="46"/>
      <c r="J22" s="46"/>
      <c r="K22" s="46"/>
    </row>
    <row r="23" spans="1:11" s="9" customFormat="1" ht="17.25" customHeight="1">
      <c r="A23" s="7"/>
      <c r="B23" s="6" t="s">
        <v>73</v>
      </c>
      <c r="C23" s="26"/>
      <c r="D23" s="26"/>
      <c r="E23" s="26"/>
      <c r="F23" s="26"/>
      <c r="G23" s="26"/>
      <c r="H23" s="46"/>
      <c r="I23" s="46"/>
      <c r="J23" s="46"/>
      <c r="K23" s="46"/>
    </row>
    <row r="24" spans="1:11" s="9" customFormat="1" ht="17.25" customHeight="1">
      <c r="A24" s="7"/>
      <c r="B24" s="6" t="s">
        <v>74</v>
      </c>
      <c r="C24" s="26"/>
      <c r="D24" s="26"/>
      <c r="E24" s="26"/>
      <c r="F24" s="26"/>
      <c r="G24" s="26"/>
      <c r="H24" s="46"/>
      <c r="I24" s="46"/>
      <c r="J24" s="46"/>
      <c r="K24" s="46"/>
    </row>
    <row r="25" spans="1:11" s="2" customFormat="1" ht="17.25" customHeight="1">
      <c r="A25" s="5">
        <v>2</v>
      </c>
      <c r="B25" s="1" t="s">
        <v>1</v>
      </c>
      <c r="C25" s="24"/>
      <c r="D25" s="24"/>
      <c r="E25" s="24"/>
      <c r="F25" s="24"/>
      <c r="G25" s="24"/>
      <c r="H25" s="40"/>
      <c r="I25" s="40"/>
      <c r="J25" s="40"/>
      <c r="K25" s="40"/>
    </row>
    <row r="26" spans="1:11" s="2" customFormat="1" ht="17.25" customHeight="1">
      <c r="A26" s="5">
        <v>3</v>
      </c>
      <c r="B26" s="1" t="s">
        <v>48</v>
      </c>
      <c r="C26" s="24"/>
      <c r="D26" s="24"/>
      <c r="E26" s="24"/>
      <c r="F26" s="24"/>
      <c r="G26" s="24"/>
      <c r="H26" s="40"/>
      <c r="I26" s="40"/>
      <c r="J26" s="40"/>
      <c r="K26" s="40"/>
    </row>
    <row r="27" spans="1:11" s="2" customFormat="1" ht="17.25" customHeight="1">
      <c r="A27" s="5">
        <v>4</v>
      </c>
      <c r="B27" s="1" t="s">
        <v>49</v>
      </c>
      <c r="C27" s="24"/>
      <c r="D27" s="24"/>
      <c r="E27" s="24"/>
      <c r="F27" s="24"/>
      <c r="G27" s="24"/>
      <c r="H27" s="40"/>
      <c r="I27" s="40"/>
      <c r="J27" s="40"/>
      <c r="K27" s="40"/>
    </row>
    <row r="28" spans="1:11" s="2" customFormat="1" ht="17.25" customHeight="1">
      <c r="A28" s="5">
        <v>5</v>
      </c>
      <c r="B28" s="33" t="s">
        <v>45</v>
      </c>
      <c r="C28" s="24"/>
      <c r="D28" s="24"/>
      <c r="E28" s="24"/>
      <c r="F28" s="24"/>
      <c r="G28" s="24"/>
      <c r="H28" s="40"/>
      <c r="I28" s="40"/>
      <c r="J28" s="40"/>
      <c r="K28" s="40"/>
    </row>
    <row r="29" spans="1:11" s="2" customFormat="1" ht="17.25" customHeight="1">
      <c r="A29" s="5">
        <v>6</v>
      </c>
      <c r="B29" s="1" t="s">
        <v>64</v>
      </c>
      <c r="C29" s="24"/>
      <c r="D29" s="24"/>
      <c r="E29" s="24"/>
      <c r="F29" s="24"/>
      <c r="G29" s="24"/>
      <c r="H29" s="40"/>
      <c r="I29" s="40"/>
      <c r="J29" s="40"/>
      <c r="K29" s="40"/>
    </row>
    <row r="30" spans="1:11" s="2" customFormat="1" ht="17.25" customHeight="1">
      <c r="A30" s="5">
        <v>7</v>
      </c>
      <c r="B30" s="1" t="s">
        <v>2</v>
      </c>
      <c r="C30" s="24"/>
      <c r="D30" s="24"/>
      <c r="E30" s="24"/>
      <c r="F30" s="24"/>
      <c r="G30" s="24"/>
      <c r="H30" s="40"/>
      <c r="I30" s="40"/>
      <c r="J30" s="40"/>
      <c r="K30" s="40"/>
    </row>
    <row r="31" spans="1:11" s="2" customFormat="1" ht="17.25" customHeight="1">
      <c r="A31" s="5">
        <v>8</v>
      </c>
      <c r="B31" s="33" t="s">
        <v>3</v>
      </c>
      <c r="C31" s="24"/>
      <c r="D31" s="24"/>
      <c r="E31" s="24"/>
      <c r="F31" s="24"/>
      <c r="G31" s="24"/>
      <c r="H31" s="40"/>
      <c r="I31" s="40"/>
      <c r="J31" s="40"/>
      <c r="K31" s="40"/>
    </row>
    <row r="32" spans="1:11" s="2" customFormat="1" ht="17.25" customHeight="1">
      <c r="A32" s="5">
        <v>9</v>
      </c>
      <c r="B32" s="13" t="s">
        <v>25</v>
      </c>
      <c r="C32" s="24"/>
      <c r="D32" s="24"/>
      <c r="E32" s="24"/>
      <c r="F32" s="24"/>
      <c r="G32" s="24"/>
      <c r="H32" s="40"/>
      <c r="I32" s="40"/>
      <c r="J32" s="40"/>
      <c r="K32" s="40"/>
    </row>
    <row r="33" spans="1:11" s="2" customFormat="1" ht="17.25" customHeight="1">
      <c r="A33" s="5">
        <v>10</v>
      </c>
      <c r="B33" s="13" t="s">
        <v>4</v>
      </c>
      <c r="C33" s="24"/>
      <c r="D33" s="24"/>
      <c r="E33" s="24"/>
      <c r="F33" s="24"/>
      <c r="G33" s="24"/>
      <c r="H33" s="40"/>
      <c r="I33" s="40"/>
      <c r="J33" s="40"/>
      <c r="K33" s="40"/>
    </row>
    <row r="34" spans="1:11" s="2" customFormat="1" ht="17.25" customHeight="1">
      <c r="A34" s="5">
        <v>14</v>
      </c>
      <c r="B34" s="13" t="s">
        <v>26</v>
      </c>
      <c r="C34" s="24"/>
      <c r="D34" s="24"/>
      <c r="E34" s="24"/>
      <c r="F34" s="24"/>
      <c r="G34" s="24"/>
      <c r="H34" s="40"/>
      <c r="I34" s="40"/>
      <c r="J34" s="40"/>
      <c r="K34" s="40"/>
    </row>
    <row r="35" spans="1:11" s="2" customFormat="1" ht="36.75" customHeight="1">
      <c r="A35" s="5"/>
      <c r="B35" s="47" t="s">
        <v>77</v>
      </c>
      <c r="C35" s="50">
        <f>C13+C12</f>
        <v>95134.50000000001</v>
      </c>
      <c r="D35" s="50">
        <f>D13+D12</f>
        <v>19501</v>
      </c>
      <c r="E35" s="50">
        <f>E13+E12</f>
        <v>41320.6</v>
      </c>
      <c r="F35" s="50">
        <f>F13+F12</f>
        <v>64199.399999999994</v>
      </c>
      <c r="G35" s="50">
        <f>G13+G12</f>
        <v>95134.50000000001</v>
      </c>
      <c r="H35" s="40"/>
      <c r="I35" s="40"/>
      <c r="J35" s="40"/>
      <c r="K35" s="40"/>
    </row>
    <row r="36" spans="1:11" s="2" customFormat="1" ht="39.75" customHeight="1">
      <c r="A36" s="10" t="s">
        <v>27</v>
      </c>
      <c r="B36" s="11" t="s">
        <v>28</v>
      </c>
      <c r="C36" s="12">
        <f>C37+C81</f>
        <v>95134.48</v>
      </c>
      <c r="D36" s="12">
        <f>D37+D81</f>
        <v>19501</v>
      </c>
      <c r="E36" s="12">
        <f>E37+E81</f>
        <v>41320.6</v>
      </c>
      <c r="F36" s="12">
        <f>F37+F81</f>
        <v>64199.4</v>
      </c>
      <c r="G36" s="12">
        <f>G37+G81</f>
        <v>95134.5</v>
      </c>
      <c r="H36" s="40"/>
      <c r="I36" s="40"/>
      <c r="J36" s="40"/>
      <c r="K36" s="40"/>
    </row>
    <row r="37" spans="1:11" s="2" customFormat="1" ht="28.5" customHeight="1">
      <c r="A37" s="39" t="s">
        <v>54</v>
      </c>
      <c r="B37" s="11" t="s">
        <v>57</v>
      </c>
      <c r="C37" s="12">
        <f>SUM(C38,C41:C46,C50:C75,C79:C80)</f>
        <v>90757.48</v>
      </c>
      <c r="D37" s="12">
        <f>SUM(D38,D41:D46,D50:D75,D79:D80)</f>
        <v>19087</v>
      </c>
      <c r="E37" s="12">
        <f>SUM(E38,E41:E46,E50:E75,E79:E80)</f>
        <v>39606.6</v>
      </c>
      <c r="F37" s="12">
        <f>SUM(F38,F41:F46,F50:F75,F79:F80)</f>
        <v>62255.4</v>
      </c>
      <c r="G37" s="12">
        <f>SUM(G38,G41:G46,G50:G75,G79:G80)</f>
        <v>90757.5</v>
      </c>
      <c r="H37" s="40"/>
      <c r="I37" s="40"/>
      <c r="J37" s="40"/>
      <c r="K37" s="40"/>
    </row>
    <row r="38" spans="1:11" s="2" customFormat="1" ht="18" customHeight="1">
      <c r="A38" s="5">
        <v>1</v>
      </c>
      <c r="B38" s="25" t="s">
        <v>6</v>
      </c>
      <c r="C38" s="24">
        <v>77500</v>
      </c>
      <c r="D38" s="24">
        <v>13900</v>
      </c>
      <c r="E38" s="24">
        <v>32875</v>
      </c>
      <c r="F38" s="24">
        <v>52900</v>
      </c>
      <c r="G38" s="24">
        <v>77500</v>
      </c>
      <c r="H38" s="40"/>
      <c r="I38" s="40"/>
      <c r="J38" s="40"/>
      <c r="K38" s="40"/>
    </row>
    <row r="39" spans="1:11" s="2" customFormat="1" ht="18" customHeight="1">
      <c r="A39" s="20">
        <v>1.1</v>
      </c>
      <c r="B39" s="15" t="s">
        <v>50</v>
      </c>
      <c r="C39" s="24">
        <v>2260.4</v>
      </c>
      <c r="D39" s="24">
        <v>390</v>
      </c>
      <c r="E39" s="24">
        <v>910</v>
      </c>
      <c r="F39" s="24">
        <v>1430</v>
      </c>
      <c r="G39" s="24">
        <v>2260.4</v>
      </c>
      <c r="H39" s="40"/>
      <c r="I39" s="40"/>
      <c r="J39" s="40"/>
      <c r="K39" s="40"/>
    </row>
    <row r="40" spans="1:11" s="2" customFormat="1" ht="18" customHeight="1">
      <c r="A40" s="20">
        <v>1.2</v>
      </c>
      <c r="B40" s="15" t="s">
        <v>7</v>
      </c>
      <c r="C40" s="26"/>
      <c r="D40" s="24"/>
      <c r="E40" s="24"/>
      <c r="F40" s="24"/>
      <c r="G40" s="24"/>
      <c r="H40" s="40"/>
      <c r="I40" s="40"/>
      <c r="J40" s="40"/>
      <c r="K40" s="40"/>
    </row>
    <row r="41" spans="1:11" s="2" customFormat="1" ht="18" customHeight="1">
      <c r="A41" s="5">
        <v>2</v>
      </c>
      <c r="B41" s="1" t="s">
        <v>9</v>
      </c>
      <c r="C41" s="24">
        <v>5500</v>
      </c>
      <c r="D41" s="24">
        <v>2600</v>
      </c>
      <c r="E41" s="24">
        <v>3200</v>
      </c>
      <c r="F41" s="24">
        <v>3200</v>
      </c>
      <c r="G41" s="24">
        <v>5500</v>
      </c>
      <c r="H41" s="40"/>
      <c r="I41" s="40"/>
      <c r="J41" s="40"/>
      <c r="K41" s="40"/>
    </row>
    <row r="42" spans="1:11" s="2" customFormat="1" ht="18" customHeight="1">
      <c r="A42" s="5">
        <v>3</v>
      </c>
      <c r="B42" s="36" t="s">
        <v>8</v>
      </c>
      <c r="C42" s="24">
        <v>1000</v>
      </c>
      <c r="D42" s="24">
        <v>350</v>
      </c>
      <c r="E42" s="24">
        <v>500</v>
      </c>
      <c r="F42" s="24">
        <v>650</v>
      </c>
      <c r="G42" s="24">
        <v>1000</v>
      </c>
      <c r="H42" s="40"/>
      <c r="I42" s="40"/>
      <c r="J42" s="40"/>
      <c r="K42" s="40"/>
    </row>
    <row r="43" spans="1:11" s="2" customFormat="1" ht="18" customHeight="1">
      <c r="A43" s="5">
        <v>4</v>
      </c>
      <c r="B43" s="36" t="s">
        <v>11</v>
      </c>
      <c r="C43" s="24">
        <v>150</v>
      </c>
      <c r="D43" s="24">
        <v>15</v>
      </c>
      <c r="E43" s="24">
        <v>75</v>
      </c>
      <c r="F43" s="24">
        <v>120</v>
      </c>
      <c r="G43" s="24">
        <v>150</v>
      </c>
      <c r="H43" s="40"/>
      <c r="I43" s="40"/>
      <c r="J43" s="40"/>
      <c r="K43" s="40"/>
    </row>
    <row r="44" spans="1:11" s="2" customFormat="1" ht="18" customHeight="1">
      <c r="A44" s="5">
        <v>5</v>
      </c>
      <c r="B44" s="1" t="s">
        <v>12</v>
      </c>
      <c r="C44" s="24">
        <v>12</v>
      </c>
      <c r="D44" s="24">
        <v>2</v>
      </c>
      <c r="E44" s="24">
        <v>5</v>
      </c>
      <c r="F44" s="24">
        <v>8</v>
      </c>
      <c r="G44" s="24">
        <v>12</v>
      </c>
      <c r="H44" s="40"/>
      <c r="I44" s="40"/>
      <c r="J44" s="40"/>
      <c r="K44" s="40"/>
    </row>
    <row r="45" spans="1:11" s="2" customFormat="1" ht="16.5" customHeight="1">
      <c r="A45" s="5">
        <v>6</v>
      </c>
      <c r="B45" s="1" t="s">
        <v>13</v>
      </c>
      <c r="C45" s="24">
        <v>60</v>
      </c>
      <c r="D45" s="24">
        <v>10</v>
      </c>
      <c r="E45" s="24">
        <v>25</v>
      </c>
      <c r="F45" s="24">
        <v>40</v>
      </c>
      <c r="G45" s="24">
        <v>60</v>
      </c>
      <c r="H45" s="40"/>
      <c r="I45" s="40"/>
      <c r="J45" s="40"/>
      <c r="K45" s="40"/>
    </row>
    <row r="46" spans="1:11" s="2" customFormat="1" ht="18">
      <c r="A46" s="5">
        <v>7</v>
      </c>
      <c r="B46" s="36" t="s">
        <v>14</v>
      </c>
      <c r="C46" s="14">
        <f>SUM(C47:C49)</f>
        <v>102</v>
      </c>
      <c r="D46" s="14">
        <f>SUM(D47:D49)</f>
        <v>0</v>
      </c>
      <c r="E46" s="14">
        <f>SUM(E47:E49)</f>
        <v>36</v>
      </c>
      <c r="F46" s="14">
        <f>SUM(F47:F49)</f>
        <v>72</v>
      </c>
      <c r="G46" s="14">
        <f>SUM(G47:G49)</f>
        <v>102</v>
      </c>
      <c r="H46" s="40"/>
      <c r="I46" s="40"/>
      <c r="J46" s="40"/>
      <c r="K46" s="40"/>
    </row>
    <row r="47" spans="1:11" s="2" customFormat="1" ht="18">
      <c r="A47" s="20">
        <v>7.1</v>
      </c>
      <c r="B47" s="37" t="s">
        <v>15</v>
      </c>
      <c r="C47" s="24">
        <v>42</v>
      </c>
      <c r="D47" s="24">
        <v>0</v>
      </c>
      <c r="E47" s="24">
        <v>16</v>
      </c>
      <c r="F47" s="24">
        <v>32</v>
      </c>
      <c r="G47" s="24">
        <v>42</v>
      </c>
      <c r="H47" s="40"/>
      <c r="I47" s="40"/>
      <c r="J47" s="40"/>
      <c r="K47" s="40"/>
    </row>
    <row r="48" spans="1:11" s="3" customFormat="1" ht="18">
      <c r="A48" s="20">
        <v>7.2</v>
      </c>
      <c r="B48" s="38" t="s">
        <v>16</v>
      </c>
      <c r="C48" s="26"/>
      <c r="D48" s="26"/>
      <c r="E48" s="26"/>
      <c r="F48" s="26"/>
      <c r="G48" s="26"/>
      <c r="H48" s="42"/>
      <c r="I48" s="42"/>
      <c r="J48" s="42"/>
      <c r="K48" s="42"/>
    </row>
    <row r="49" spans="1:11" s="2" customFormat="1" ht="18">
      <c r="A49" s="20">
        <v>7.3</v>
      </c>
      <c r="B49" s="38" t="s">
        <v>17</v>
      </c>
      <c r="C49" s="26">
        <v>60</v>
      </c>
      <c r="D49" s="26">
        <v>0</v>
      </c>
      <c r="E49" s="26">
        <v>20</v>
      </c>
      <c r="F49" s="26">
        <v>40</v>
      </c>
      <c r="G49" s="26">
        <v>60</v>
      </c>
      <c r="H49" s="40"/>
      <c r="I49" s="40"/>
      <c r="J49" s="40"/>
      <c r="K49" s="40"/>
    </row>
    <row r="50" spans="1:11" s="2" customFormat="1" ht="18" customHeight="1">
      <c r="A50" s="5">
        <v>8</v>
      </c>
      <c r="B50" s="16" t="s">
        <v>51</v>
      </c>
      <c r="C50" s="26"/>
      <c r="D50" s="26"/>
      <c r="E50" s="26"/>
      <c r="F50" s="26"/>
      <c r="G50" s="26"/>
      <c r="H50" s="40"/>
      <c r="I50" s="40"/>
      <c r="J50" s="40"/>
      <c r="K50" s="40"/>
    </row>
    <row r="51" spans="1:11" s="2" customFormat="1" ht="18" customHeight="1">
      <c r="A51" s="5">
        <v>9</v>
      </c>
      <c r="B51" s="16" t="s">
        <v>18</v>
      </c>
      <c r="C51" s="24">
        <v>10</v>
      </c>
      <c r="D51" s="24">
        <v>0</v>
      </c>
      <c r="E51" s="24">
        <v>0</v>
      </c>
      <c r="F51" s="24">
        <v>0</v>
      </c>
      <c r="G51" s="24">
        <v>10</v>
      </c>
      <c r="H51" s="40"/>
      <c r="I51" s="40"/>
      <c r="J51" s="40"/>
      <c r="K51" s="40"/>
    </row>
    <row r="52" spans="1:11" s="2" customFormat="1" ht="18" customHeight="1">
      <c r="A52" s="5">
        <v>10</v>
      </c>
      <c r="B52" s="16" t="s">
        <v>21</v>
      </c>
      <c r="C52" s="24">
        <v>700</v>
      </c>
      <c r="D52" s="24">
        <v>200</v>
      </c>
      <c r="E52" s="24">
        <v>400</v>
      </c>
      <c r="F52" s="24">
        <v>400</v>
      </c>
      <c r="G52" s="24">
        <v>700</v>
      </c>
      <c r="H52" s="40"/>
      <c r="I52" s="40"/>
      <c r="J52" s="40"/>
      <c r="K52" s="40"/>
    </row>
    <row r="53" spans="1:11" s="2" customFormat="1" ht="18" customHeight="1">
      <c r="A53" s="5">
        <v>11</v>
      </c>
      <c r="B53" s="16" t="s">
        <v>19</v>
      </c>
      <c r="C53" s="24">
        <v>350</v>
      </c>
      <c r="D53" s="24">
        <v>200</v>
      </c>
      <c r="E53" s="24">
        <v>200</v>
      </c>
      <c r="F53" s="24">
        <v>350</v>
      </c>
      <c r="G53" s="24">
        <v>350</v>
      </c>
      <c r="H53" s="40"/>
      <c r="I53" s="40"/>
      <c r="J53" s="40"/>
      <c r="K53" s="40"/>
    </row>
    <row r="54" spans="1:11" s="2" customFormat="1" ht="18" customHeight="1">
      <c r="A54" s="5">
        <v>12</v>
      </c>
      <c r="B54" s="16" t="s">
        <v>22</v>
      </c>
      <c r="C54" s="24"/>
      <c r="D54" s="24"/>
      <c r="E54" s="24"/>
      <c r="F54" s="24"/>
      <c r="G54" s="24"/>
      <c r="H54" s="40"/>
      <c r="I54" s="40"/>
      <c r="J54" s="40"/>
      <c r="K54" s="40"/>
    </row>
    <row r="55" spans="1:11" s="2" customFormat="1" ht="18" customHeight="1">
      <c r="A55" s="5">
        <v>13</v>
      </c>
      <c r="B55" s="16" t="s">
        <v>42</v>
      </c>
      <c r="C55" s="24">
        <v>50</v>
      </c>
      <c r="D55" s="24">
        <v>0</v>
      </c>
      <c r="E55" s="24">
        <v>0</v>
      </c>
      <c r="F55" s="24">
        <v>50</v>
      </c>
      <c r="G55" s="24">
        <v>50</v>
      </c>
      <c r="H55" s="40"/>
      <c r="I55" s="40"/>
      <c r="J55" s="40"/>
      <c r="K55" s="40"/>
    </row>
    <row r="56" spans="1:11" s="2" customFormat="1" ht="18" customHeight="1">
      <c r="A56" s="5">
        <v>14</v>
      </c>
      <c r="B56" s="16" t="s">
        <v>10</v>
      </c>
      <c r="C56" s="24">
        <v>886</v>
      </c>
      <c r="D56" s="24">
        <v>160.5</v>
      </c>
      <c r="E56" s="24">
        <v>465.1</v>
      </c>
      <c r="F56" s="24">
        <v>566.9</v>
      </c>
      <c r="G56" s="24">
        <v>886</v>
      </c>
      <c r="H56" s="40"/>
      <c r="I56" s="40"/>
      <c r="J56" s="40"/>
      <c r="K56" s="40"/>
    </row>
    <row r="57" spans="1:11" s="2" customFormat="1" ht="18" customHeight="1">
      <c r="A57" s="5">
        <v>15</v>
      </c>
      <c r="B57" s="16" t="s">
        <v>87</v>
      </c>
      <c r="C57" s="24">
        <v>125</v>
      </c>
      <c r="D57" s="24">
        <v>10</v>
      </c>
      <c r="E57" s="24">
        <v>20</v>
      </c>
      <c r="F57" s="24">
        <v>80</v>
      </c>
      <c r="G57" s="24">
        <v>125</v>
      </c>
      <c r="H57" s="40"/>
      <c r="I57" s="40"/>
      <c r="J57" s="40"/>
      <c r="K57" s="40"/>
    </row>
    <row r="58" spans="1:11" s="2" customFormat="1" ht="18" customHeight="1">
      <c r="A58" s="5">
        <v>16</v>
      </c>
      <c r="B58" s="16" t="s">
        <v>90</v>
      </c>
      <c r="C58" s="24">
        <v>900</v>
      </c>
      <c r="D58" s="24">
        <v>0</v>
      </c>
      <c r="E58" s="24">
        <v>0</v>
      </c>
      <c r="F58" s="24">
        <v>900</v>
      </c>
      <c r="G58" s="24">
        <v>900</v>
      </c>
      <c r="H58" s="40"/>
      <c r="I58" s="40"/>
      <c r="J58" s="40"/>
      <c r="K58" s="40"/>
    </row>
    <row r="59" spans="1:11" s="2" customFormat="1" ht="30" customHeight="1">
      <c r="A59" s="5">
        <v>17</v>
      </c>
      <c r="B59" s="16" t="s">
        <v>91</v>
      </c>
      <c r="C59" s="24">
        <v>910</v>
      </c>
      <c r="D59" s="24">
        <v>0</v>
      </c>
      <c r="E59" s="24">
        <v>0</v>
      </c>
      <c r="F59" s="24">
        <v>910</v>
      </c>
      <c r="G59" s="24">
        <v>910</v>
      </c>
      <c r="H59" s="40"/>
      <c r="I59" s="40"/>
      <c r="J59" s="40"/>
      <c r="K59" s="40"/>
    </row>
    <row r="60" spans="1:11" s="2" customFormat="1" ht="18" customHeight="1">
      <c r="A60" s="5">
        <v>18</v>
      </c>
      <c r="B60" s="16" t="s">
        <v>20</v>
      </c>
      <c r="C60" s="24">
        <v>60</v>
      </c>
      <c r="D60" s="24">
        <v>0</v>
      </c>
      <c r="E60" s="24">
        <v>0</v>
      </c>
      <c r="F60" s="24">
        <v>0</v>
      </c>
      <c r="G60" s="24">
        <v>60</v>
      </c>
      <c r="H60" s="40"/>
      <c r="I60" s="40"/>
      <c r="J60" s="40"/>
      <c r="K60" s="40"/>
    </row>
    <row r="61" spans="1:11" s="2" customFormat="1" ht="18" customHeight="1">
      <c r="A61" s="5">
        <v>19</v>
      </c>
      <c r="B61" s="16" t="s">
        <v>70</v>
      </c>
      <c r="C61" s="24">
        <v>66</v>
      </c>
      <c r="D61" s="24">
        <v>0</v>
      </c>
      <c r="E61" s="24">
        <v>0</v>
      </c>
      <c r="F61" s="24">
        <v>0</v>
      </c>
      <c r="G61" s="24">
        <v>66</v>
      </c>
      <c r="H61" s="40"/>
      <c r="I61" s="40"/>
      <c r="J61" s="40"/>
      <c r="K61" s="40"/>
    </row>
    <row r="62" spans="1:11" s="2" customFormat="1" ht="18" customHeight="1">
      <c r="A62" s="5">
        <v>20</v>
      </c>
      <c r="B62" s="16" t="s">
        <v>46</v>
      </c>
      <c r="C62" s="24"/>
      <c r="D62" s="24"/>
      <c r="E62" s="24"/>
      <c r="F62" s="24"/>
      <c r="G62" s="24"/>
      <c r="H62" s="40"/>
      <c r="I62" s="40"/>
      <c r="J62" s="40"/>
      <c r="K62" s="40"/>
    </row>
    <row r="63" spans="1:11" s="2" customFormat="1" ht="18" customHeight="1">
      <c r="A63" s="5">
        <v>21</v>
      </c>
      <c r="B63" s="16" t="s">
        <v>37</v>
      </c>
      <c r="C63" s="24"/>
      <c r="D63" s="24"/>
      <c r="E63" s="24"/>
      <c r="F63" s="24"/>
      <c r="G63" s="24"/>
      <c r="H63" s="40"/>
      <c r="I63" s="40"/>
      <c r="J63" s="40"/>
      <c r="K63" s="40"/>
    </row>
    <row r="64" spans="1:11" s="2" customFormat="1" ht="18" customHeight="1">
      <c r="A64" s="5">
        <v>22</v>
      </c>
      <c r="B64" s="16" t="s">
        <v>39</v>
      </c>
      <c r="C64" s="24">
        <v>420</v>
      </c>
      <c r="D64" s="24">
        <v>50</v>
      </c>
      <c r="E64" s="24">
        <v>80</v>
      </c>
      <c r="F64" s="24">
        <v>140</v>
      </c>
      <c r="G64" s="24">
        <v>420</v>
      </c>
      <c r="H64" s="40"/>
      <c r="I64" s="40"/>
      <c r="J64" s="40"/>
      <c r="K64" s="40"/>
    </row>
    <row r="65" spans="1:11" s="2" customFormat="1" ht="18" customHeight="1">
      <c r="A65" s="5">
        <v>23</v>
      </c>
      <c r="B65" s="16" t="s">
        <v>38</v>
      </c>
      <c r="C65" s="24">
        <v>6</v>
      </c>
      <c r="D65" s="24"/>
      <c r="E65" s="24"/>
      <c r="F65" s="24">
        <v>6</v>
      </c>
      <c r="G65" s="24">
        <v>6</v>
      </c>
      <c r="H65" s="40"/>
      <c r="I65" s="40"/>
      <c r="J65" s="40"/>
      <c r="K65" s="40"/>
    </row>
    <row r="66" spans="1:11" s="2" customFormat="1" ht="18" customHeight="1">
      <c r="A66" s="5">
        <v>24</v>
      </c>
      <c r="B66" s="16" t="s">
        <v>40</v>
      </c>
      <c r="C66" s="24">
        <v>48</v>
      </c>
      <c r="D66" s="24">
        <v>6</v>
      </c>
      <c r="E66" s="24">
        <v>18</v>
      </c>
      <c r="F66" s="24">
        <v>30</v>
      </c>
      <c r="G66" s="24">
        <v>48</v>
      </c>
      <c r="H66" s="40"/>
      <c r="I66" s="40"/>
      <c r="J66" s="40"/>
      <c r="K66" s="40"/>
    </row>
    <row r="67" spans="1:11" s="2" customFormat="1" ht="18" customHeight="1">
      <c r="A67" s="5">
        <v>25</v>
      </c>
      <c r="B67" s="16" t="s">
        <v>41</v>
      </c>
      <c r="C67" s="24">
        <v>59.4</v>
      </c>
      <c r="D67" s="24">
        <v>10.4</v>
      </c>
      <c r="E67" s="24">
        <v>59.4</v>
      </c>
      <c r="F67" s="24">
        <v>59.4</v>
      </c>
      <c r="G67" s="24">
        <v>59.4</v>
      </c>
      <c r="H67" s="40"/>
      <c r="I67" s="40"/>
      <c r="J67" s="40"/>
      <c r="K67" s="40"/>
    </row>
    <row r="68" spans="1:11" s="2" customFormat="1" ht="18" customHeight="1">
      <c r="A68" s="5">
        <v>26</v>
      </c>
      <c r="B68" s="16" t="s">
        <v>65</v>
      </c>
      <c r="C68" s="24"/>
      <c r="D68" s="24"/>
      <c r="E68" s="24"/>
      <c r="F68" s="24"/>
      <c r="G68" s="24"/>
      <c r="H68" s="40"/>
      <c r="I68" s="40"/>
      <c r="J68" s="40"/>
      <c r="K68" s="40"/>
    </row>
    <row r="69" spans="1:11" s="2" customFormat="1" ht="18" customHeight="1">
      <c r="A69" s="5">
        <v>27</v>
      </c>
      <c r="B69" s="16" t="s">
        <v>89</v>
      </c>
      <c r="C69" s="24">
        <v>130</v>
      </c>
      <c r="D69" s="24">
        <v>130</v>
      </c>
      <c r="E69" s="24">
        <v>130</v>
      </c>
      <c r="F69" s="24">
        <v>130</v>
      </c>
      <c r="G69" s="24">
        <v>130</v>
      </c>
      <c r="H69" s="40"/>
      <c r="I69" s="40"/>
      <c r="J69" s="40"/>
      <c r="K69" s="40"/>
    </row>
    <row r="70" spans="1:11" s="2" customFormat="1" ht="18" customHeight="1">
      <c r="A70" s="5">
        <v>28</v>
      </c>
      <c r="B70" s="16" t="s">
        <v>66</v>
      </c>
      <c r="C70" s="24"/>
      <c r="D70" s="24"/>
      <c r="E70" s="24"/>
      <c r="F70" s="24"/>
      <c r="G70" s="24"/>
      <c r="H70" s="40"/>
      <c r="I70" s="40"/>
      <c r="J70" s="40"/>
      <c r="K70" s="40"/>
    </row>
    <row r="71" spans="1:11" s="2" customFormat="1" ht="18" customHeight="1">
      <c r="A71" s="5">
        <v>29</v>
      </c>
      <c r="B71" s="16" t="s">
        <v>63</v>
      </c>
      <c r="C71" s="24"/>
      <c r="D71" s="24"/>
      <c r="E71" s="24"/>
      <c r="F71" s="24"/>
      <c r="G71" s="24"/>
      <c r="H71" s="40"/>
      <c r="I71" s="40"/>
      <c r="J71" s="40"/>
      <c r="K71" s="40"/>
    </row>
    <row r="72" spans="1:11" s="2" customFormat="1" ht="18" customHeight="1">
      <c r="A72" s="5">
        <v>30</v>
      </c>
      <c r="B72" s="6" t="s">
        <v>85</v>
      </c>
      <c r="C72" s="24">
        <v>50</v>
      </c>
      <c r="D72" s="24">
        <v>30</v>
      </c>
      <c r="E72" s="24">
        <v>30</v>
      </c>
      <c r="F72" s="24">
        <v>50</v>
      </c>
      <c r="G72" s="24">
        <v>50</v>
      </c>
      <c r="H72" s="40"/>
      <c r="I72" s="40"/>
      <c r="J72" s="40"/>
      <c r="K72" s="40"/>
    </row>
    <row r="73" spans="1:11" s="2" customFormat="1" ht="18" customHeight="1">
      <c r="A73" s="5">
        <v>31</v>
      </c>
      <c r="B73" s="6" t="s">
        <v>86</v>
      </c>
      <c r="C73" s="24">
        <v>50</v>
      </c>
      <c r="D73" s="24">
        <v>0</v>
      </c>
      <c r="E73" s="24">
        <v>50</v>
      </c>
      <c r="F73" s="24">
        <v>50</v>
      </c>
      <c r="G73" s="24">
        <v>50</v>
      </c>
      <c r="H73" s="40"/>
      <c r="I73" s="40"/>
      <c r="J73" s="40"/>
      <c r="K73" s="40"/>
    </row>
    <row r="74" spans="1:11" s="2" customFormat="1" ht="18" customHeight="1">
      <c r="A74" s="5">
        <v>33</v>
      </c>
      <c r="B74" s="6" t="s">
        <v>93</v>
      </c>
      <c r="C74" s="24">
        <v>250</v>
      </c>
      <c r="D74" s="24">
        <v>50</v>
      </c>
      <c r="E74" s="24">
        <v>75</v>
      </c>
      <c r="F74" s="24">
        <v>180</v>
      </c>
      <c r="G74" s="24">
        <v>250</v>
      </c>
      <c r="H74" s="40"/>
      <c r="I74" s="40"/>
      <c r="J74" s="40"/>
      <c r="K74" s="40"/>
    </row>
    <row r="75" spans="1:11" s="2" customFormat="1" ht="24.75" customHeight="1">
      <c r="A75" s="5">
        <v>35</v>
      </c>
      <c r="B75" s="16" t="s">
        <v>29</v>
      </c>
      <c r="C75" s="14">
        <f>SUM(C76:C78)</f>
        <v>25</v>
      </c>
      <c r="D75" s="14">
        <f>SUM(D76:D78)</f>
        <v>25</v>
      </c>
      <c r="E75" s="14">
        <f>SUM(E76:E78)</f>
        <v>25</v>
      </c>
      <c r="F75" s="14">
        <f>SUM(F76:F78)</f>
        <v>25</v>
      </c>
      <c r="G75" s="14">
        <f>SUM(G76:G78)</f>
        <v>25</v>
      </c>
      <c r="H75" s="40"/>
      <c r="I75" s="40"/>
      <c r="J75" s="40"/>
      <c r="K75" s="40"/>
    </row>
    <row r="76" spans="1:11" s="2" customFormat="1" ht="15" customHeight="1">
      <c r="A76" s="21">
        <v>33.1</v>
      </c>
      <c r="B76" s="17" t="s">
        <v>30</v>
      </c>
      <c r="C76" s="24"/>
      <c r="D76" s="24"/>
      <c r="E76" s="24"/>
      <c r="F76" s="24"/>
      <c r="G76" s="24"/>
      <c r="H76" s="40"/>
      <c r="I76" s="40"/>
      <c r="J76" s="40"/>
      <c r="K76" s="40"/>
    </row>
    <row r="77" spans="1:11" s="2" customFormat="1" ht="18" customHeight="1">
      <c r="A77" s="21">
        <v>33.2</v>
      </c>
      <c r="B77" s="17" t="s">
        <v>43</v>
      </c>
      <c r="C77" s="24"/>
      <c r="D77" s="24"/>
      <c r="E77" s="24"/>
      <c r="F77" s="24"/>
      <c r="G77" s="24"/>
      <c r="H77" s="40"/>
      <c r="I77" s="40"/>
      <c r="J77" s="40"/>
      <c r="K77" s="40"/>
    </row>
    <row r="78" spans="1:11" s="2" customFormat="1" ht="18" customHeight="1">
      <c r="A78" s="21">
        <v>33.3</v>
      </c>
      <c r="B78" s="17" t="s">
        <v>52</v>
      </c>
      <c r="C78" s="24">
        <v>25</v>
      </c>
      <c r="D78" s="24">
        <v>25</v>
      </c>
      <c r="E78" s="24">
        <v>25</v>
      </c>
      <c r="F78" s="24">
        <v>25</v>
      </c>
      <c r="G78" s="24">
        <v>25</v>
      </c>
      <c r="H78" s="40"/>
      <c r="I78" s="40"/>
      <c r="J78" s="40"/>
      <c r="K78" s="40"/>
    </row>
    <row r="79" spans="1:11" s="2" customFormat="1" ht="18" customHeight="1">
      <c r="A79" s="22">
        <v>35</v>
      </c>
      <c r="B79" s="16" t="s">
        <v>31</v>
      </c>
      <c r="C79" s="24">
        <v>1338.08</v>
      </c>
      <c r="D79" s="24">
        <v>1338.1</v>
      </c>
      <c r="E79" s="24">
        <v>1338.1</v>
      </c>
      <c r="F79" s="24">
        <v>1338.1</v>
      </c>
      <c r="G79" s="24">
        <v>1338.1</v>
      </c>
      <c r="H79" s="40"/>
      <c r="I79" s="40"/>
      <c r="J79" s="40"/>
      <c r="K79" s="40"/>
    </row>
    <row r="80" spans="1:11" s="2" customFormat="1" ht="18" customHeight="1">
      <c r="A80" s="22">
        <v>36</v>
      </c>
      <c r="B80" s="13" t="s">
        <v>32</v>
      </c>
      <c r="C80" s="24"/>
      <c r="D80" s="24"/>
      <c r="E80" s="24"/>
      <c r="F80" s="24"/>
      <c r="G80" s="24"/>
      <c r="H80" s="40"/>
      <c r="I80" s="40"/>
      <c r="J80" s="40"/>
      <c r="K80" s="40"/>
    </row>
    <row r="81" spans="1:11" s="2" customFormat="1" ht="28.5" customHeight="1">
      <c r="A81" s="39" t="s">
        <v>55</v>
      </c>
      <c r="B81" s="11" t="s">
        <v>58</v>
      </c>
      <c r="C81" s="12">
        <f>C82+C91</f>
        <v>4377</v>
      </c>
      <c r="D81" s="12">
        <f>D82+D91</f>
        <v>414</v>
      </c>
      <c r="E81" s="12">
        <f>E82+E91</f>
        <v>1714</v>
      </c>
      <c r="F81" s="12">
        <f>F82+F91</f>
        <v>1944</v>
      </c>
      <c r="G81" s="12">
        <f>G82+G91</f>
        <v>4377</v>
      </c>
      <c r="H81" s="40"/>
      <c r="I81" s="40"/>
      <c r="J81" s="40"/>
      <c r="K81" s="40"/>
    </row>
    <row r="82" spans="1:11" s="2" customFormat="1" ht="24.75" customHeight="1">
      <c r="A82" s="22">
        <v>1</v>
      </c>
      <c r="B82" s="18" t="s">
        <v>33</v>
      </c>
      <c r="C82" s="14">
        <f>SUM(C83:C90)</f>
        <v>4377</v>
      </c>
      <c r="D82" s="14">
        <f>SUM(D83:D90)</f>
        <v>414</v>
      </c>
      <c r="E82" s="14">
        <f>SUM(E83:E90)</f>
        <v>1714</v>
      </c>
      <c r="F82" s="14">
        <f>SUM(F83:F90)</f>
        <v>1944</v>
      </c>
      <c r="G82" s="14">
        <f>SUM(G83:G90)</f>
        <v>4377</v>
      </c>
      <c r="H82" s="40"/>
      <c r="I82" s="40"/>
      <c r="J82" s="40"/>
      <c r="K82" s="40"/>
    </row>
    <row r="83" spans="1:11" s="2" customFormat="1" ht="18" customHeight="1">
      <c r="A83" s="21">
        <v>1.1</v>
      </c>
      <c r="B83" s="44" t="s">
        <v>53</v>
      </c>
      <c r="C83" s="24">
        <v>1425</v>
      </c>
      <c r="D83" s="24">
        <v>0</v>
      </c>
      <c r="E83" s="24">
        <v>800</v>
      </c>
      <c r="F83" s="24">
        <v>800</v>
      </c>
      <c r="G83" s="24">
        <v>1425</v>
      </c>
      <c r="H83" s="40"/>
      <c r="I83" s="40"/>
      <c r="J83" s="40"/>
      <c r="K83" s="40"/>
    </row>
    <row r="84" spans="1:11" s="2" customFormat="1" ht="18" customHeight="1">
      <c r="A84" s="21"/>
      <c r="B84" s="44" t="s">
        <v>92</v>
      </c>
      <c r="C84" s="24">
        <v>328</v>
      </c>
      <c r="D84" s="24">
        <v>0</v>
      </c>
      <c r="E84" s="24">
        <v>190</v>
      </c>
      <c r="F84" s="24">
        <v>190</v>
      </c>
      <c r="G84" s="24">
        <v>328</v>
      </c>
      <c r="H84" s="40"/>
      <c r="I84" s="40"/>
      <c r="J84" s="40"/>
      <c r="K84" s="40"/>
    </row>
    <row r="85" spans="1:11" s="2" customFormat="1" ht="18" customHeight="1">
      <c r="A85" s="21">
        <v>1.2</v>
      </c>
      <c r="B85" s="44" t="s">
        <v>35</v>
      </c>
      <c r="C85" s="24">
        <v>990</v>
      </c>
      <c r="D85" s="24">
        <v>340</v>
      </c>
      <c r="E85" s="24">
        <v>340</v>
      </c>
      <c r="F85" s="24">
        <v>500</v>
      </c>
      <c r="G85" s="24">
        <v>990</v>
      </c>
      <c r="H85" s="40"/>
      <c r="I85" s="40"/>
      <c r="J85" s="40"/>
      <c r="K85" s="40"/>
    </row>
    <row r="86" spans="1:11" s="2" customFormat="1" ht="18" customHeight="1">
      <c r="A86" s="21">
        <v>1.3</v>
      </c>
      <c r="B86" s="44" t="s">
        <v>34</v>
      </c>
      <c r="C86" s="26">
        <v>990</v>
      </c>
      <c r="D86" s="24">
        <v>0</v>
      </c>
      <c r="E86" s="24">
        <v>0</v>
      </c>
      <c r="F86" s="24">
        <v>0</v>
      </c>
      <c r="G86" s="24">
        <v>990</v>
      </c>
      <c r="H86" s="40"/>
      <c r="I86" s="40"/>
      <c r="J86" s="40"/>
      <c r="K86" s="40"/>
    </row>
    <row r="87" spans="1:11" s="2" customFormat="1" ht="18" customHeight="1">
      <c r="A87" s="21">
        <v>1.4</v>
      </c>
      <c r="B87" s="44" t="s">
        <v>67</v>
      </c>
      <c r="C87" s="26">
        <v>300</v>
      </c>
      <c r="D87" s="24">
        <v>0</v>
      </c>
      <c r="E87" s="24">
        <v>110</v>
      </c>
      <c r="F87" s="24">
        <v>110</v>
      </c>
      <c r="G87" s="24">
        <v>300</v>
      </c>
      <c r="H87" s="40"/>
      <c r="I87" s="40"/>
      <c r="J87" s="40"/>
      <c r="K87" s="40"/>
    </row>
    <row r="88" spans="1:11" s="2" customFormat="1" ht="18" customHeight="1">
      <c r="A88" s="21">
        <v>1.5</v>
      </c>
      <c r="B88" s="44" t="s">
        <v>68</v>
      </c>
      <c r="C88" s="26">
        <v>144</v>
      </c>
      <c r="D88" s="24">
        <v>74</v>
      </c>
      <c r="E88" s="24">
        <v>74</v>
      </c>
      <c r="F88" s="24">
        <v>144</v>
      </c>
      <c r="G88" s="24">
        <v>144</v>
      </c>
      <c r="H88" s="40"/>
      <c r="I88" s="40"/>
      <c r="J88" s="40"/>
      <c r="K88" s="40"/>
    </row>
    <row r="89" spans="1:11" s="2" customFormat="1" ht="18" customHeight="1">
      <c r="A89" s="21">
        <v>1.6</v>
      </c>
      <c r="B89" s="44" t="s">
        <v>69</v>
      </c>
      <c r="C89" s="26"/>
      <c r="D89" s="24"/>
      <c r="E89" s="24"/>
      <c r="F89" s="24"/>
      <c r="G89" s="24"/>
      <c r="H89" s="40"/>
      <c r="I89" s="40"/>
      <c r="J89" s="40"/>
      <c r="K89" s="40"/>
    </row>
    <row r="90" spans="1:11" s="2" customFormat="1" ht="18" customHeight="1">
      <c r="A90" s="21">
        <v>1.7</v>
      </c>
      <c r="B90" s="27" t="s">
        <v>88</v>
      </c>
      <c r="C90" s="26">
        <v>200</v>
      </c>
      <c r="D90" s="24">
        <v>0</v>
      </c>
      <c r="E90" s="24">
        <v>200</v>
      </c>
      <c r="F90" s="24">
        <v>200</v>
      </c>
      <c r="G90" s="24">
        <v>200</v>
      </c>
      <c r="H90" s="40"/>
      <c r="I90" s="40"/>
      <c r="J90" s="40"/>
      <c r="K90" s="40"/>
    </row>
    <row r="91" spans="1:11" s="2" customFormat="1" ht="23.25" customHeight="1">
      <c r="A91" s="22">
        <v>2</v>
      </c>
      <c r="B91" s="18" t="s">
        <v>36</v>
      </c>
      <c r="C91" s="14"/>
      <c r="D91" s="14"/>
      <c r="E91" s="14"/>
      <c r="F91" s="14"/>
      <c r="G91" s="14"/>
      <c r="H91" s="40"/>
      <c r="I91" s="40"/>
      <c r="J91" s="40"/>
      <c r="K91" s="40"/>
    </row>
    <row r="92" spans="1:11" s="2" customFormat="1" ht="18" customHeight="1">
      <c r="A92" s="21">
        <v>2.1</v>
      </c>
      <c r="B92" s="19" t="s">
        <v>61</v>
      </c>
      <c r="C92" s="26"/>
      <c r="D92" s="24"/>
      <c r="E92" s="24"/>
      <c r="F92" s="24"/>
      <c r="G92" s="24"/>
      <c r="H92" s="40"/>
      <c r="I92" s="40"/>
      <c r="J92" s="40"/>
      <c r="K92" s="40"/>
    </row>
    <row r="93" spans="1:11" s="2" customFormat="1" ht="18" customHeight="1">
      <c r="A93" s="21">
        <v>2.2</v>
      </c>
      <c r="B93" s="43" t="s">
        <v>60</v>
      </c>
      <c r="C93" s="26"/>
      <c r="D93" s="24"/>
      <c r="E93" s="24"/>
      <c r="F93" s="24"/>
      <c r="G93" s="24"/>
      <c r="H93" s="40"/>
      <c r="I93" s="40"/>
      <c r="J93" s="40"/>
      <c r="K93" s="40"/>
    </row>
    <row r="94" spans="1:11" s="2" customFormat="1" ht="18" customHeight="1">
      <c r="A94" s="21">
        <v>2.3</v>
      </c>
      <c r="B94" s="43" t="s">
        <v>44</v>
      </c>
      <c r="C94" s="26"/>
      <c r="D94" s="24"/>
      <c r="E94" s="24"/>
      <c r="F94" s="24"/>
      <c r="G94" s="24"/>
      <c r="H94" s="40"/>
      <c r="I94" s="40"/>
      <c r="J94" s="40"/>
      <c r="K94" s="40"/>
    </row>
    <row r="95" spans="1:11" s="2" customFormat="1" ht="21.75" customHeight="1">
      <c r="A95" s="39" t="s">
        <v>78</v>
      </c>
      <c r="B95" s="48" t="s">
        <v>79</v>
      </c>
      <c r="C95" s="26"/>
      <c r="D95" s="24"/>
      <c r="E95" s="24"/>
      <c r="F95" s="24"/>
      <c r="G95" s="24"/>
      <c r="H95" s="40"/>
      <c r="I95" s="40"/>
      <c r="J95" s="40"/>
      <c r="K95" s="40"/>
    </row>
    <row r="96" spans="1:11" s="2" customFormat="1" ht="18" customHeight="1">
      <c r="A96" s="21"/>
      <c r="B96" s="49" t="s">
        <v>80</v>
      </c>
      <c r="C96" s="26">
        <f>C95+C36</f>
        <v>95134.48</v>
      </c>
      <c r="D96" s="26">
        <f>D95+D36</f>
        <v>19501</v>
      </c>
      <c r="E96" s="26">
        <f>E95+E36</f>
        <v>41320.6</v>
      </c>
      <c r="F96" s="26">
        <f>F95+F36</f>
        <v>64199.4</v>
      </c>
      <c r="G96" s="26">
        <f>G95+G36</f>
        <v>95134.5</v>
      </c>
      <c r="H96" s="40"/>
      <c r="I96" s="40"/>
      <c r="J96" s="40"/>
      <c r="K96" s="40"/>
    </row>
    <row r="97" spans="1:11" s="2" customFormat="1" ht="12.75" customHeight="1">
      <c r="A97" s="31"/>
      <c r="B97" s="32"/>
      <c r="C97" s="4"/>
      <c r="D97" s="4"/>
      <c r="E97" s="4"/>
      <c r="F97" s="4"/>
      <c r="G97" s="4"/>
      <c r="H97" s="40"/>
      <c r="I97" s="40"/>
      <c r="J97" s="40"/>
      <c r="K97" s="40"/>
    </row>
  </sheetData>
  <sheetProtection formatCells="0" formatColumns="0" formatRows="0" insertColumns="0" insertRows="0" insertHyperlinks="0" deleteColumns="0" deleteRows="0" sort="0" autoFilter="0" pivotTables="0"/>
  <mergeCells count="4">
    <mergeCell ref="A9:G9"/>
    <mergeCell ref="A8:G8"/>
    <mergeCell ref="A7:G7"/>
    <mergeCell ref="A2:J4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2018-02-01T06:38:57Z</cp:lastPrinted>
  <dcterms:created xsi:type="dcterms:W3CDTF">1996-10-14T23:33:28Z</dcterms:created>
  <dcterms:modified xsi:type="dcterms:W3CDTF">2018-02-08T18:00:51Z</dcterms:modified>
  <cp:category/>
  <cp:version/>
  <cp:contentType/>
  <cp:contentStatus/>
</cp:coreProperties>
</file>