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853" activeTab="0"/>
  </bookViews>
  <sheets>
    <sheet name="նախահաշիվ " sheetId="1" r:id="rId1"/>
  </sheets>
  <definedNames>
    <definedName name="_xlnm.Print_Area" localSheetId="0">'նախահաշիվ '!$A$1:$G$100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<sst xmlns="http://schemas.openxmlformats.org/spreadsheetml/2006/main" count="101" uniqueCount="96">
  <si>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</si>
  <si>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</si>
  <si>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</si>
  <si>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</si>
  <si>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</si>
  <si>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</si>
  <si>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</si>
  <si>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</si>
  <si>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</si>
  <si>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</si>
  <si>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</si>
  <si>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</si>
  <si>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</si>
  <si>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</si>
  <si>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</si>
  <si>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</si>
  <si>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</si>
  <si>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</si>
  <si>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</si>
  <si>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</si>
  <si>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</si>
  <si>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</si>
  <si>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</si>
  <si>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</si>
  <si>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</si>
  <si>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</si>
  <si>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</si>
  <si>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</si>
  <si>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</si>
  <si>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</si>
  <si>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</si>
  <si>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</si>
  <si>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</si>
  <si>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</si>
  <si>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</si>
  <si>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</si>
  <si>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</si>
  <si>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</si>
  <si>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</si>
  <si>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</si>
  <si>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</si>
  <si>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</si>
  <si>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</si>
  <si>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</si>
  <si>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</si>
  <si>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</si>
  <si>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</si>
  <si>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</si>
  <si>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</si>
  <si>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</si>
  <si>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</si>
  <si>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</si>
  <si>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</si>
  <si>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</si>
  <si>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</si>
  <si>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</si>
  <si>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</si>
  <si>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</si>
  <si>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</si>
  <si>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</si>
  <si>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</si>
  <si>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</si>
  <si>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</si>
  <si>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</si>
  <si>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</si>
  <si>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</si>
  <si>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</si>
  <si>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</si>
  <si>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</si>
  <si>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</si>
  <si>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</si>
  <si>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</si>
  <si>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</si>
  <si>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</si>
  <si>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</si>
  <si>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</si>
  <si>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</si>
  <si>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</si>
  <si>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</si>
  <si>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</si>
  <si>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</si>
  <si>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</si>
  <si>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</si>
  <si>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</si>
  <si>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</si>
  <si>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</si>
  <si>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</si>
  <si>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</si>
  <si>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«Նոր  Գեղիի  N1  միջնակարգ  դպրոց» ՊՈԱԿ-ի </t>
  </si>
  <si>
    <t>92112,8</t>
  </si>
  <si>
    <t>39021,6</t>
  </si>
  <si>
    <t>61241,8</t>
  </si>
  <si>
    <t>17799,0</t>
  </si>
  <si>
    <t>1082,4</t>
  </si>
  <si>
    <t xml:space="preserve">Հավելված N 78 </t>
  </si>
  <si>
    <t xml:space="preserve"> ՀԱՅԱՍՏԱՆԻ ՀԱՆՐԱՊԵՏՈՒԹՅԱՆ ԿՈՏԱՅՔԻ ՄԱՐԶՊԵՏԻ
  2018ԹՎԱԿԱՆԻ ՓԵՏՐՎԱՐԻ -Ի  N  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</si>
</sst>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0.0"/>
    <numFmt numFmtId="17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/>
    </xf>
    <xf numFmtId="173" fontId="25" fillId="0" borderId="0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2" fontId="20" fillId="0" borderId="0" xfId="34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4.8515625" style="21" customWidth="1"/>
    <col min="2" max="2" width="53.140625" style="21" customWidth="1"/>
    <col min="3" max="3" width="15.57421875" style="21" customWidth="1"/>
    <col min="4" max="7" width="15.8515625" style="21" customWidth="1"/>
    <col min="8" max="9" width="9.140625" style="54" customWidth="1"/>
    <col min="10" max="16384" width="9.140625" style="21" customWidth="1"/>
  </cols>
  <sheetData>
    <row r="1" spans="1:7" ht="20.25" customHeight="1">
      <c r="A1" s="10"/>
      <c r="B1" s="7"/>
      <c r="C1" s="7"/>
      <c r="D1" s="7"/>
      <c r="E1" s="2" t="s">
        <v>94</v>
      </c>
      <c r="F1" s="2"/>
      <c r="G1" s="10"/>
    </row>
    <row r="2" spans="1:7" ht="20.25" customHeight="1">
      <c r="A2" s="1" t="s">
        <v>95</v>
      </c>
      <c r="B2" s="1"/>
      <c r="C2" s="1"/>
      <c r="D2" s="1"/>
      <c r="E2" s="1"/>
      <c r="F2" s="1"/>
      <c r="G2" s="1"/>
    </row>
    <row r="3" spans="1:7" ht="20.25" customHeight="1">
      <c r="A3" s="1"/>
      <c r="B3" s="1"/>
      <c r="C3" s="1"/>
      <c r="D3" s="1"/>
      <c r="E3" s="1"/>
      <c r="F3" s="1"/>
      <c r="G3" s="1"/>
    </row>
    <row r="4" spans="1:7" ht="20.25" customHeight="1">
      <c r="A4" s="62"/>
      <c r="B4" s="62"/>
      <c r="C4" s="62"/>
      <c r="D4" s="62"/>
      <c r="E4" s="62"/>
      <c r="F4" s="62"/>
      <c r="G4" s="62"/>
    </row>
    <row r="5" spans="1:7" ht="20.25" customHeight="1">
      <c r="A5" s="4" t="s">
        <v>78</v>
      </c>
      <c r="B5" s="4"/>
      <c r="C5" s="4"/>
      <c r="D5" s="4"/>
      <c r="E5" s="4"/>
      <c r="F5" s="4"/>
      <c r="G5" s="4"/>
    </row>
    <row r="6" spans="1:9" s="14" customFormat="1" ht="24.75" customHeight="1">
      <c r="A6" s="9" t="s">
        <v>88</v>
      </c>
      <c r="B6" s="9"/>
      <c r="C6" s="9"/>
      <c r="D6" s="9"/>
      <c r="E6" s="9"/>
      <c r="F6" s="9"/>
      <c r="G6" s="9"/>
      <c r="H6" s="53"/>
      <c r="I6" s="53"/>
    </row>
    <row r="7" spans="1:7" ht="30.75" customHeight="1">
      <c r="A7" s="12" t="s">
        <v>79</v>
      </c>
      <c r="B7" s="8"/>
      <c r="C7" s="8"/>
      <c r="D7" s="8"/>
      <c r="E7" s="8"/>
      <c r="F7" s="8"/>
      <c r="G7" s="8"/>
    </row>
    <row r="8" spans="1:9" s="14" customFormat="1" ht="17.25" customHeight="1">
      <c r="A8" s="41"/>
      <c r="B8" s="41"/>
      <c r="H8" s="53"/>
      <c r="I8" s="53"/>
    </row>
    <row r="9" spans="1:9" s="14" customFormat="1" ht="62.25" customHeight="1">
      <c r="A9" s="42"/>
      <c r="B9" s="43" t="s">
        <v>24</v>
      </c>
      <c r="C9" s="47" t="s">
        <v>73</v>
      </c>
      <c r="D9" s="47" t="s">
        <v>84</v>
      </c>
      <c r="E9" s="47" t="s">
        <v>85</v>
      </c>
      <c r="F9" s="47" t="s">
        <v>86</v>
      </c>
      <c r="G9" s="47" t="s">
        <v>87</v>
      </c>
      <c r="H9" s="53"/>
      <c r="I9" s="53"/>
    </row>
    <row r="10" spans="1:9" s="14" customFormat="1" ht="41.25" customHeight="1">
      <c r="A10" s="23" t="s">
        <v>0</v>
      </c>
      <c r="B10" s="24" t="s">
        <v>25</v>
      </c>
      <c r="C10" s="36">
        <v>6664.2</v>
      </c>
      <c r="D10" s="36">
        <v>6664.2</v>
      </c>
      <c r="E10" s="36">
        <v>6664.2</v>
      </c>
      <c r="F10" s="36">
        <v>6664.2</v>
      </c>
      <c r="G10" s="36">
        <v>6664.2</v>
      </c>
      <c r="H10" s="53"/>
      <c r="I10" s="53"/>
    </row>
    <row r="11" spans="1:9" s="14" customFormat="1" ht="36">
      <c r="A11" s="23" t="s">
        <v>5</v>
      </c>
      <c r="B11" s="24" t="s">
        <v>58</v>
      </c>
      <c r="C11" s="25">
        <f>SUM(C12,C23:C35)</f>
        <v>85448.59999999999</v>
      </c>
      <c r="D11" s="25">
        <f>SUM(D12,D23:D35)</f>
        <v>16532.8</v>
      </c>
      <c r="E11" s="25">
        <f>SUM(E12,E23:E35)</f>
        <v>36222.700000000004</v>
      </c>
      <c r="F11" s="25">
        <f>SUM(F12,F23:F35)</f>
        <v>56843.4</v>
      </c>
      <c r="G11" s="25">
        <f>SUM(G12,G23:G35)</f>
        <v>85448.59999999999</v>
      </c>
      <c r="H11" s="53"/>
      <c r="I11" s="53"/>
    </row>
    <row r="12" spans="1:9" s="14" customFormat="1" ht="17.25" customHeight="1">
      <c r="A12" s="18">
        <v>1</v>
      </c>
      <c r="B12" s="19" t="s">
        <v>61</v>
      </c>
      <c r="C12" s="37">
        <f>C13+C14+C15+C17+C20+C16</f>
        <v>85448.59999999999</v>
      </c>
      <c r="D12" s="37">
        <f>D13+D14+D15+D17+D20+D16</f>
        <v>16532.8</v>
      </c>
      <c r="E12" s="37">
        <f>E13+E14+E15+E17+E20+E16</f>
        <v>36222.700000000004</v>
      </c>
      <c r="F12" s="37">
        <f>F13+F14+F15+F17+F20+F16</f>
        <v>56843.4</v>
      </c>
      <c r="G12" s="37">
        <f>G13+G14+G15+G17+G20+G16</f>
        <v>85448.59999999999</v>
      </c>
      <c r="H12" s="53"/>
      <c r="I12" s="53"/>
    </row>
    <row r="13" spans="1:9" s="14" customFormat="1" ht="17.25" customHeight="1">
      <c r="A13" s="18"/>
      <c r="B13" s="19" t="s">
        <v>74</v>
      </c>
      <c r="C13" s="37">
        <v>29297</v>
      </c>
      <c r="D13" s="37">
        <v>5507.8</v>
      </c>
      <c r="E13" s="37">
        <v>12392.6</v>
      </c>
      <c r="F13" s="37">
        <v>19248.1</v>
      </c>
      <c r="G13" s="37">
        <v>29297</v>
      </c>
      <c r="H13" s="53"/>
      <c r="I13" s="53"/>
    </row>
    <row r="14" spans="1:9" s="14" customFormat="1" ht="17.25" customHeight="1">
      <c r="A14" s="18"/>
      <c r="B14" s="19" t="s">
        <v>75</v>
      </c>
      <c r="C14" s="37">
        <v>45973.9</v>
      </c>
      <c r="D14" s="37">
        <v>8735</v>
      </c>
      <c r="E14" s="37">
        <v>18803.3</v>
      </c>
      <c r="F14" s="37">
        <v>30572.7</v>
      </c>
      <c r="G14" s="37">
        <v>45973.9</v>
      </c>
      <c r="H14" s="53"/>
      <c r="I14" s="53"/>
    </row>
    <row r="15" spans="1:9" s="14" customFormat="1" ht="17.25" customHeight="1">
      <c r="A15" s="18"/>
      <c r="B15" s="19" t="s">
        <v>76</v>
      </c>
      <c r="C15" s="37">
        <v>10177.7</v>
      </c>
      <c r="D15" s="37">
        <v>2290</v>
      </c>
      <c r="E15" s="37">
        <v>5026.8</v>
      </c>
      <c r="F15" s="37">
        <v>7022.6</v>
      </c>
      <c r="G15" s="37">
        <v>10177.7</v>
      </c>
      <c r="H15" s="53"/>
      <c r="I15" s="53"/>
    </row>
    <row r="16" spans="1:9" s="14" customFormat="1" ht="17.25" customHeight="1">
      <c r="A16" s="18"/>
      <c r="B16" s="19" t="s">
        <v>77</v>
      </c>
      <c r="C16" s="37"/>
      <c r="D16" s="37"/>
      <c r="E16" s="37"/>
      <c r="F16" s="37"/>
      <c r="G16" s="37"/>
      <c r="H16" s="53"/>
      <c r="I16" s="53"/>
    </row>
    <row r="17" spans="1:9" s="22" customFormat="1" ht="17.25" customHeight="1">
      <c r="A17" s="20">
        <v>1.1</v>
      </c>
      <c r="B17" s="48" t="s">
        <v>48</v>
      </c>
      <c r="C17" s="39">
        <f>C18+C19</f>
        <v>0</v>
      </c>
      <c r="D17" s="39">
        <f>D18+D19</f>
        <v>0</v>
      </c>
      <c r="E17" s="39">
        <f>E18+E19</f>
        <v>0</v>
      </c>
      <c r="F17" s="39">
        <f>F18+F19</f>
        <v>0</v>
      </c>
      <c r="G17" s="39">
        <f>G18+G19</f>
        <v>0</v>
      </c>
      <c r="H17" s="58"/>
      <c r="I17" s="58"/>
    </row>
    <row r="18" spans="1:9" s="22" customFormat="1" ht="17.25" customHeight="1">
      <c r="A18" s="20"/>
      <c r="B18" s="19" t="s">
        <v>74</v>
      </c>
      <c r="C18" s="39"/>
      <c r="D18" s="39"/>
      <c r="E18" s="39"/>
      <c r="F18" s="39"/>
      <c r="G18" s="39"/>
      <c r="H18" s="58"/>
      <c r="I18" s="58"/>
    </row>
    <row r="19" spans="1:9" s="22" customFormat="1" ht="17.25" customHeight="1">
      <c r="A19" s="20"/>
      <c r="B19" s="19" t="s">
        <v>75</v>
      </c>
      <c r="C19" s="39"/>
      <c r="D19" s="39"/>
      <c r="E19" s="39"/>
      <c r="F19" s="39"/>
      <c r="G19" s="39"/>
      <c r="H19" s="58"/>
      <c r="I19" s="58"/>
    </row>
    <row r="20" spans="1:9" s="22" customFormat="1" ht="17.25" customHeight="1">
      <c r="A20" s="20">
        <v>1.2</v>
      </c>
      <c r="B20" s="48" t="s">
        <v>64</v>
      </c>
      <c r="C20" s="39">
        <f>C21+C22</f>
        <v>0</v>
      </c>
      <c r="D20" s="39">
        <f>D21+D22</f>
        <v>0</v>
      </c>
      <c r="E20" s="39">
        <f>E21+E22</f>
        <v>0</v>
      </c>
      <c r="F20" s="39">
        <f>F21+F22</f>
        <v>0</v>
      </c>
      <c r="G20" s="39">
        <f>G21+G22</f>
        <v>0</v>
      </c>
      <c r="H20" s="58"/>
      <c r="I20" s="58"/>
    </row>
    <row r="21" spans="1:9" s="22" customFormat="1" ht="17.25" customHeight="1">
      <c r="A21" s="20"/>
      <c r="B21" s="19" t="s">
        <v>75</v>
      </c>
      <c r="C21" s="39"/>
      <c r="D21" s="39"/>
      <c r="E21" s="39"/>
      <c r="F21" s="39"/>
      <c r="G21" s="39"/>
      <c r="H21" s="58"/>
      <c r="I21" s="58"/>
    </row>
    <row r="22" spans="1:9" s="22" customFormat="1" ht="17.25" customHeight="1">
      <c r="A22" s="20"/>
      <c r="B22" s="19" t="s">
        <v>76</v>
      </c>
      <c r="C22" s="39"/>
      <c r="D22" s="39"/>
      <c r="E22" s="39"/>
      <c r="F22" s="39"/>
      <c r="G22" s="39"/>
      <c r="H22" s="58"/>
      <c r="I22" s="58"/>
    </row>
    <row r="23" spans="1:9" s="14" customFormat="1" ht="17.25" customHeight="1">
      <c r="A23" s="18">
        <v>2</v>
      </c>
      <c r="B23" s="13" t="s">
        <v>1</v>
      </c>
      <c r="C23" s="37"/>
      <c r="D23" s="37"/>
      <c r="E23" s="37"/>
      <c r="F23" s="37"/>
      <c r="G23" s="37"/>
      <c r="H23" s="53"/>
      <c r="I23" s="53"/>
    </row>
    <row r="24" spans="1:9" s="14" customFormat="1" ht="17.25" customHeight="1">
      <c r="A24" s="18">
        <v>3</v>
      </c>
      <c r="B24" s="13" t="s">
        <v>49</v>
      </c>
      <c r="C24" s="37"/>
      <c r="D24" s="37"/>
      <c r="E24" s="37"/>
      <c r="F24" s="37"/>
      <c r="G24" s="37"/>
      <c r="H24" s="53"/>
      <c r="I24" s="53"/>
    </row>
    <row r="25" spans="1:9" s="14" customFormat="1" ht="17.25" customHeight="1">
      <c r="A25" s="18">
        <v>4</v>
      </c>
      <c r="B25" s="13" t="s">
        <v>50</v>
      </c>
      <c r="C25" s="37"/>
      <c r="D25" s="37"/>
      <c r="E25" s="37"/>
      <c r="F25" s="37"/>
      <c r="G25" s="37"/>
      <c r="H25" s="53"/>
      <c r="I25" s="53"/>
    </row>
    <row r="26" spans="1:9" s="14" customFormat="1" ht="17.25" customHeight="1">
      <c r="A26" s="18">
        <v>5</v>
      </c>
      <c r="B26" s="46" t="s">
        <v>46</v>
      </c>
      <c r="C26" s="37"/>
      <c r="D26" s="37"/>
      <c r="E26" s="37"/>
      <c r="F26" s="37"/>
      <c r="G26" s="37"/>
      <c r="H26" s="53"/>
      <c r="I26" s="53"/>
    </row>
    <row r="27" spans="1:9" s="14" customFormat="1" ht="17.25" customHeight="1">
      <c r="A27" s="18">
        <v>6</v>
      </c>
      <c r="B27" s="13" t="s">
        <v>66</v>
      </c>
      <c r="C27" s="37"/>
      <c r="D27" s="37"/>
      <c r="E27" s="37"/>
      <c r="F27" s="37"/>
      <c r="G27" s="37"/>
      <c r="H27" s="53"/>
      <c r="I27" s="53"/>
    </row>
    <row r="28" spans="1:9" s="14" customFormat="1" ht="17.25" customHeight="1">
      <c r="A28" s="18">
        <v>7</v>
      </c>
      <c r="B28" s="13" t="s">
        <v>2</v>
      </c>
      <c r="C28" s="37"/>
      <c r="D28" s="37"/>
      <c r="E28" s="37"/>
      <c r="F28" s="37"/>
      <c r="G28" s="37"/>
      <c r="H28" s="53"/>
      <c r="I28" s="53"/>
    </row>
    <row r="29" spans="1:9" s="14" customFormat="1" ht="17.25" customHeight="1">
      <c r="A29" s="18">
        <v>8</v>
      </c>
      <c r="B29" s="46" t="s">
        <v>3</v>
      </c>
      <c r="C29" s="37"/>
      <c r="D29" s="37"/>
      <c r="E29" s="37"/>
      <c r="F29" s="37"/>
      <c r="G29" s="37"/>
      <c r="H29" s="53"/>
      <c r="I29" s="53"/>
    </row>
    <row r="30" spans="1:9" s="14" customFormat="1" ht="17.25" customHeight="1">
      <c r="A30" s="18">
        <v>9</v>
      </c>
      <c r="B30" s="26" t="s">
        <v>26</v>
      </c>
      <c r="C30" s="37"/>
      <c r="D30" s="37"/>
      <c r="E30" s="37"/>
      <c r="F30" s="37"/>
      <c r="G30" s="37"/>
      <c r="H30" s="53"/>
      <c r="I30" s="53"/>
    </row>
    <row r="31" spans="1:9" s="14" customFormat="1" ht="17.25" customHeight="1">
      <c r="A31" s="18">
        <v>10</v>
      </c>
      <c r="B31" s="26" t="s">
        <v>4</v>
      </c>
      <c r="C31" s="37"/>
      <c r="D31" s="37"/>
      <c r="E31" s="37"/>
      <c r="F31" s="37"/>
      <c r="G31" s="37"/>
      <c r="H31" s="53"/>
      <c r="I31" s="53"/>
    </row>
    <row r="32" spans="1:9" s="14" customFormat="1" ht="17.25" customHeight="1">
      <c r="A32" s="18">
        <v>11</v>
      </c>
      <c r="B32" s="38"/>
      <c r="C32" s="37"/>
      <c r="D32" s="37"/>
      <c r="E32" s="37"/>
      <c r="F32" s="37"/>
      <c r="G32" s="37"/>
      <c r="H32" s="53"/>
      <c r="I32" s="53"/>
    </row>
    <row r="33" spans="1:9" s="14" customFormat="1" ht="17.25" customHeight="1">
      <c r="A33" s="18">
        <v>12</v>
      </c>
      <c r="B33" s="38"/>
      <c r="C33" s="37"/>
      <c r="D33" s="37"/>
      <c r="E33" s="37"/>
      <c r="F33" s="37"/>
      <c r="G33" s="37"/>
      <c r="H33" s="53"/>
      <c r="I33" s="53"/>
    </row>
    <row r="34" spans="1:9" s="14" customFormat="1" ht="17.25" customHeight="1">
      <c r="A34" s="18">
        <v>13</v>
      </c>
      <c r="B34" s="38"/>
      <c r="C34" s="37"/>
      <c r="D34" s="37"/>
      <c r="E34" s="37"/>
      <c r="F34" s="37"/>
      <c r="G34" s="37"/>
      <c r="H34" s="53"/>
      <c r="I34" s="53"/>
    </row>
    <row r="35" spans="1:9" s="14" customFormat="1" ht="17.25" customHeight="1">
      <c r="A35" s="18">
        <v>14</v>
      </c>
      <c r="B35" s="26" t="s">
        <v>27</v>
      </c>
      <c r="C35" s="37"/>
      <c r="D35" s="37"/>
      <c r="E35" s="37"/>
      <c r="F35" s="37"/>
      <c r="G35" s="37"/>
      <c r="H35" s="53"/>
      <c r="I35" s="53"/>
    </row>
    <row r="36" spans="1:9" s="14" customFormat="1" ht="36.75" customHeight="1">
      <c r="A36" s="18"/>
      <c r="B36" s="59" t="s">
        <v>80</v>
      </c>
      <c r="C36" s="37">
        <f>C11+C10</f>
        <v>92112.79999999999</v>
      </c>
      <c r="D36" s="37">
        <f>D11+D10</f>
        <v>23197</v>
      </c>
      <c r="E36" s="37">
        <f>E11+E10</f>
        <v>42886.9</v>
      </c>
      <c r="F36" s="37">
        <f>F11+F10</f>
        <v>63507.6</v>
      </c>
      <c r="G36" s="37">
        <f>G11+G10</f>
        <v>92112.79999999999</v>
      </c>
      <c r="H36" s="53"/>
      <c r="I36" s="53"/>
    </row>
    <row r="37" spans="1:9" s="14" customFormat="1" ht="39.75" customHeight="1">
      <c r="A37" s="23" t="s">
        <v>28</v>
      </c>
      <c r="B37" s="24" t="s">
        <v>29</v>
      </c>
      <c r="C37" s="25">
        <f>C38+C82+C96</f>
        <v>92112.8</v>
      </c>
      <c r="D37" s="25">
        <f>D38+D82+D96</f>
        <v>23197</v>
      </c>
      <c r="E37" s="25">
        <f>E38+E82+E96</f>
        <v>42886.9</v>
      </c>
      <c r="F37" s="25">
        <f>F38+F82+F96</f>
        <v>63507.6</v>
      </c>
      <c r="G37" s="25">
        <f>G38+G82+G96</f>
        <v>92112.8</v>
      </c>
      <c r="H37" s="53"/>
      <c r="I37" s="53"/>
    </row>
    <row r="38" spans="1:9" s="14" customFormat="1" ht="28.5" customHeight="1">
      <c r="A38" s="52" t="s">
        <v>56</v>
      </c>
      <c r="B38" s="24" t="s">
        <v>59</v>
      </c>
      <c r="C38" s="25">
        <f>SUM(C39,C42:C47,C51:C76,C80:C81)</f>
        <v>89080.40000000001</v>
      </c>
      <c r="D38" s="25">
        <f>SUM(D39,D42:D47,D51:D76,D80:D81)</f>
        <v>17222.8</v>
      </c>
      <c r="E38" s="25">
        <f>SUM(E39,E42:E47,E51:E76,E80:E81)</f>
        <v>37747.99999999999</v>
      </c>
      <c r="F38" s="25">
        <f>SUM(F39,F42:F47,F51:F76,F80:F81)</f>
        <v>59240.4</v>
      </c>
      <c r="G38" s="25">
        <f>SUM(G39,G42:G47,G51:G76,G80:G81)</f>
        <v>89080.40000000001</v>
      </c>
      <c r="H38" s="53"/>
      <c r="I38" s="53"/>
    </row>
    <row r="39" spans="1:9" s="14" customFormat="1" ht="18" customHeight="1">
      <c r="A39" s="18">
        <v>1</v>
      </c>
      <c r="B39" s="38" t="s">
        <v>6</v>
      </c>
      <c r="C39" s="37">
        <v>76592.8</v>
      </c>
      <c r="D39" s="37">
        <v>14850.2</v>
      </c>
      <c r="E39" s="37">
        <v>32503.2</v>
      </c>
      <c r="F39" s="37">
        <v>50998.5</v>
      </c>
      <c r="G39" s="37">
        <v>76592.8</v>
      </c>
      <c r="H39" s="53"/>
      <c r="I39" s="53"/>
    </row>
    <row r="40" spans="1:9" s="14" customFormat="1" ht="18" customHeight="1">
      <c r="A40" s="33">
        <v>1.1</v>
      </c>
      <c r="B40" s="28" t="s">
        <v>51</v>
      </c>
      <c r="C40" s="37"/>
      <c r="D40" s="37"/>
      <c r="E40" s="37"/>
      <c r="F40" s="37"/>
      <c r="G40" s="37"/>
      <c r="H40" s="53"/>
      <c r="I40" s="53"/>
    </row>
    <row r="41" spans="1:9" s="14" customFormat="1" ht="18" customHeight="1">
      <c r="A41" s="33">
        <v>1.2</v>
      </c>
      <c r="B41" s="28" t="s">
        <v>7</v>
      </c>
      <c r="C41" s="39"/>
      <c r="D41" s="37"/>
      <c r="E41" s="37"/>
      <c r="F41" s="37"/>
      <c r="G41" s="37"/>
      <c r="H41" s="53"/>
      <c r="I41" s="53"/>
    </row>
    <row r="42" spans="1:9" s="14" customFormat="1" ht="18" customHeight="1">
      <c r="A42" s="18">
        <v>2</v>
      </c>
      <c r="B42" s="13" t="s">
        <v>9</v>
      </c>
      <c r="C42" s="37">
        <v>5000</v>
      </c>
      <c r="D42" s="37">
        <v>950</v>
      </c>
      <c r="E42" s="37">
        <v>2100</v>
      </c>
      <c r="F42" s="37">
        <v>3300</v>
      </c>
      <c r="G42" s="37">
        <v>5000</v>
      </c>
      <c r="H42" s="53"/>
      <c r="I42" s="53"/>
    </row>
    <row r="43" spans="1:9" s="14" customFormat="1" ht="18" customHeight="1">
      <c r="A43" s="18">
        <v>3</v>
      </c>
      <c r="B43" s="49" t="s">
        <v>8</v>
      </c>
      <c r="C43" s="37">
        <v>1000</v>
      </c>
      <c r="D43" s="37">
        <v>190</v>
      </c>
      <c r="E43" s="37">
        <v>420</v>
      </c>
      <c r="F43" s="37">
        <v>660</v>
      </c>
      <c r="G43" s="37">
        <v>1000</v>
      </c>
      <c r="H43" s="53"/>
      <c r="I43" s="53"/>
    </row>
    <row r="44" spans="1:9" s="14" customFormat="1" ht="18" customHeight="1">
      <c r="A44" s="18">
        <v>4</v>
      </c>
      <c r="B44" s="49" t="s">
        <v>11</v>
      </c>
      <c r="C44" s="37">
        <v>338</v>
      </c>
      <c r="D44" s="37">
        <v>64.2</v>
      </c>
      <c r="E44" s="37">
        <v>142</v>
      </c>
      <c r="F44" s="37">
        <v>223.1</v>
      </c>
      <c r="G44" s="37">
        <v>338</v>
      </c>
      <c r="H44" s="53"/>
      <c r="I44" s="53"/>
    </row>
    <row r="45" spans="1:9" s="14" customFormat="1" ht="18" customHeight="1">
      <c r="A45" s="18">
        <v>5</v>
      </c>
      <c r="B45" s="13" t="s">
        <v>12</v>
      </c>
      <c r="C45" s="37">
        <v>60</v>
      </c>
      <c r="D45" s="37">
        <v>11.4</v>
      </c>
      <c r="E45" s="37">
        <v>25.2</v>
      </c>
      <c r="F45" s="37">
        <v>39.6</v>
      </c>
      <c r="G45" s="37">
        <v>60</v>
      </c>
      <c r="H45" s="53"/>
      <c r="I45" s="53"/>
    </row>
    <row r="46" spans="1:9" s="14" customFormat="1" ht="16.5" customHeight="1">
      <c r="A46" s="18">
        <v>6</v>
      </c>
      <c r="B46" s="13" t="s">
        <v>13</v>
      </c>
      <c r="C46" s="37">
        <v>72</v>
      </c>
      <c r="D46" s="37">
        <v>13.7</v>
      </c>
      <c r="E46" s="37">
        <v>30.2</v>
      </c>
      <c r="F46" s="37">
        <v>47.5</v>
      </c>
      <c r="G46" s="37">
        <v>72</v>
      </c>
      <c r="H46" s="53"/>
      <c r="I46" s="53"/>
    </row>
    <row r="47" spans="1:9" s="14" customFormat="1" ht="18">
      <c r="A47" s="18">
        <v>7</v>
      </c>
      <c r="B47" s="49" t="s">
        <v>14</v>
      </c>
      <c r="C47" s="27">
        <f>SUM(C48:C50)</f>
        <v>100</v>
      </c>
      <c r="D47" s="27">
        <f>SUM(D48:D50)</f>
        <v>19</v>
      </c>
      <c r="E47" s="27">
        <f>SUM(E48:E50)</f>
        <v>42</v>
      </c>
      <c r="F47" s="27">
        <f>SUM(F48:F50)</f>
        <v>66</v>
      </c>
      <c r="G47" s="27">
        <f>SUM(G48:G50)</f>
        <v>100</v>
      </c>
      <c r="H47" s="53"/>
      <c r="I47" s="53"/>
    </row>
    <row r="48" spans="1:9" s="14" customFormat="1" ht="18">
      <c r="A48" s="33">
        <v>7.1</v>
      </c>
      <c r="B48" s="50" t="s">
        <v>15</v>
      </c>
      <c r="C48" s="37">
        <v>57.6</v>
      </c>
      <c r="D48" s="37">
        <v>10.9</v>
      </c>
      <c r="E48" s="37">
        <v>24.2</v>
      </c>
      <c r="F48" s="37">
        <v>38</v>
      </c>
      <c r="G48" s="37">
        <v>57.6</v>
      </c>
      <c r="H48" s="53"/>
      <c r="I48" s="53"/>
    </row>
    <row r="49" spans="1:9" s="15" customFormat="1" ht="18">
      <c r="A49" s="33">
        <v>7.2</v>
      </c>
      <c r="B49" s="51" t="s">
        <v>16</v>
      </c>
      <c r="C49" s="39">
        <v>42.4</v>
      </c>
      <c r="D49" s="39">
        <v>8.1</v>
      </c>
      <c r="E49" s="39">
        <v>17.8</v>
      </c>
      <c r="F49" s="39">
        <v>28</v>
      </c>
      <c r="G49" s="39">
        <v>42.4</v>
      </c>
      <c r="H49" s="55"/>
      <c r="I49" s="55"/>
    </row>
    <row r="50" spans="1:9" s="14" customFormat="1" ht="18">
      <c r="A50" s="33">
        <v>7.3</v>
      </c>
      <c r="B50" s="51" t="s">
        <v>17</v>
      </c>
      <c r="C50" s="39"/>
      <c r="D50" s="39"/>
      <c r="E50" s="39"/>
      <c r="F50" s="39"/>
      <c r="G50" s="39"/>
      <c r="H50" s="53"/>
      <c r="I50" s="53"/>
    </row>
    <row r="51" spans="1:9" s="14" customFormat="1" ht="18" customHeight="1">
      <c r="A51" s="18">
        <v>8</v>
      </c>
      <c r="B51" s="29" t="s">
        <v>52</v>
      </c>
      <c r="C51" s="39"/>
      <c r="D51" s="39"/>
      <c r="E51" s="39"/>
      <c r="F51" s="39"/>
      <c r="G51" s="39"/>
      <c r="H51" s="53"/>
      <c r="I51" s="53"/>
    </row>
    <row r="52" spans="1:9" s="14" customFormat="1" ht="18" customHeight="1">
      <c r="A52" s="18">
        <v>9</v>
      </c>
      <c r="B52" s="29" t="s">
        <v>18</v>
      </c>
      <c r="C52" s="37"/>
      <c r="D52" s="37"/>
      <c r="E52" s="37"/>
      <c r="F52" s="37"/>
      <c r="G52" s="37"/>
      <c r="H52" s="53"/>
      <c r="I52" s="53"/>
    </row>
    <row r="53" spans="1:9" s="14" customFormat="1" ht="18" customHeight="1">
      <c r="A53" s="18">
        <v>10</v>
      </c>
      <c r="B53" s="29" t="s">
        <v>22</v>
      </c>
      <c r="C53" s="37">
        <v>600</v>
      </c>
      <c r="D53" s="37">
        <v>114</v>
      </c>
      <c r="E53" s="37">
        <v>252</v>
      </c>
      <c r="F53" s="37">
        <v>396</v>
      </c>
      <c r="G53" s="37">
        <v>600</v>
      </c>
      <c r="H53" s="53"/>
      <c r="I53" s="53"/>
    </row>
    <row r="54" spans="1:9" s="14" customFormat="1" ht="18" customHeight="1">
      <c r="A54" s="18">
        <v>11</v>
      </c>
      <c r="B54" s="29" t="s">
        <v>19</v>
      </c>
      <c r="C54" s="37">
        <v>750</v>
      </c>
      <c r="D54" s="37">
        <v>142.5</v>
      </c>
      <c r="E54" s="37">
        <v>315</v>
      </c>
      <c r="F54" s="37">
        <v>495</v>
      </c>
      <c r="G54" s="37">
        <v>750</v>
      </c>
      <c r="H54" s="53"/>
      <c r="I54" s="53"/>
    </row>
    <row r="55" spans="1:9" s="14" customFormat="1" ht="18" customHeight="1">
      <c r="A55" s="18">
        <v>12</v>
      </c>
      <c r="B55" s="29" t="s">
        <v>23</v>
      </c>
      <c r="C55" s="37">
        <v>300</v>
      </c>
      <c r="D55" s="37">
        <v>57</v>
      </c>
      <c r="E55" s="37">
        <v>126</v>
      </c>
      <c r="F55" s="37">
        <v>198</v>
      </c>
      <c r="G55" s="37">
        <v>300</v>
      </c>
      <c r="H55" s="53"/>
      <c r="I55" s="53"/>
    </row>
    <row r="56" spans="1:9" s="14" customFormat="1" ht="18" customHeight="1">
      <c r="A56" s="18">
        <v>13</v>
      </c>
      <c r="B56" s="29" t="s">
        <v>43</v>
      </c>
      <c r="C56" s="37">
        <v>300</v>
      </c>
      <c r="D56" s="37">
        <v>57</v>
      </c>
      <c r="E56" s="37">
        <v>126</v>
      </c>
      <c r="F56" s="37">
        <v>198</v>
      </c>
      <c r="G56" s="37">
        <v>300</v>
      </c>
      <c r="H56" s="53"/>
      <c r="I56" s="53"/>
    </row>
    <row r="57" spans="1:9" s="14" customFormat="1" ht="18" customHeight="1">
      <c r="A57" s="18">
        <v>14</v>
      </c>
      <c r="B57" s="29" t="s">
        <v>10</v>
      </c>
      <c r="C57" s="37"/>
      <c r="D57" s="37"/>
      <c r="E57" s="37"/>
      <c r="F57" s="37"/>
      <c r="G57" s="37"/>
      <c r="H57" s="53"/>
      <c r="I57" s="53"/>
    </row>
    <row r="58" spans="1:9" s="14" customFormat="1" ht="18" customHeight="1">
      <c r="A58" s="18">
        <v>15</v>
      </c>
      <c r="B58" s="29" t="s">
        <v>53</v>
      </c>
      <c r="C58" s="37"/>
      <c r="D58" s="37"/>
      <c r="E58" s="37"/>
      <c r="F58" s="37"/>
      <c r="G58" s="37"/>
      <c r="H58" s="53"/>
      <c r="I58" s="53"/>
    </row>
    <row r="59" spans="1:9" s="14" customFormat="1" ht="18" customHeight="1">
      <c r="A59" s="18">
        <v>16</v>
      </c>
      <c r="B59" s="29" t="s">
        <v>20</v>
      </c>
      <c r="C59" s="37">
        <v>2500</v>
      </c>
      <c r="D59" s="37">
        <v>475</v>
      </c>
      <c r="E59" s="37">
        <v>1050</v>
      </c>
      <c r="F59" s="37">
        <v>1650</v>
      </c>
      <c r="G59" s="37">
        <v>2500</v>
      </c>
      <c r="H59" s="53"/>
      <c r="I59" s="53"/>
    </row>
    <row r="60" spans="1:9" s="14" customFormat="1" ht="18" customHeight="1">
      <c r="A60" s="18">
        <v>17</v>
      </c>
      <c r="B60" s="29" t="s">
        <v>21</v>
      </c>
      <c r="C60" s="37">
        <v>81.6</v>
      </c>
      <c r="D60" s="37">
        <v>15.5</v>
      </c>
      <c r="E60" s="37">
        <v>34.3</v>
      </c>
      <c r="F60" s="37">
        <v>53.9</v>
      </c>
      <c r="G60" s="37">
        <v>81.6</v>
      </c>
      <c r="H60" s="53"/>
      <c r="I60" s="53"/>
    </row>
    <row r="61" spans="1:9" s="14" customFormat="1" ht="18" customHeight="1">
      <c r="A61" s="18">
        <v>18</v>
      </c>
      <c r="B61" s="29" t="s">
        <v>72</v>
      </c>
      <c r="C61" s="37">
        <v>60</v>
      </c>
      <c r="D61" s="37">
        <v>11.4</v>
      </c>
      <c r="E61" s="37">
        <v>25.2</v>
      </c>
      <c r="F61" s="37">
        <v>39.6</v>
      </c>
      <c r="G61" s="37">
        <v>60</v>
      </c>
      <c r="H61" s="53"/>
      <c r="I61" s="53"/>
    </row>
    <row r="62" spans="1:9" s="14" customFormat="1" ht="18" customHeight="1">
      <c r="A62" s="18">
        <v>19</v>
      </c>
      <c r="B62" s="29" t="s">
        <v>47</v>
      </c>
      <c r="C62" s="37">
        <v>50</v>
      </c>
      <c r="D62" s="37">
        <v>9.5</v>
      </c>
      <c r="E62" s="37">
        <v>21</v>
      </c>
      <c r="F62" s="37">
        <v>33</v>
      </c>
      <c r="G62" s="37">
        <v>50</v>
      </c>
      <c r="H62" s="53"/>
      <c r="I62" s="53"/>
    </row>
    <row r="63" spans="1:9" s="14" customFormat="1" ht="18" customHeight="1">
      <c r="A63" s="18">
        <v>20</v>
      </c>
      <c r="B63" s="29" t="s">
        <v>38</v>
      </c>
      <c r="C63" s="37">
        <v>100</v>
      </c>
      <c r="D63" s="37">
        <v>19</v>
      </c>
      <c r="E63" s="37">
        <v>42</v>
      </c>
      <c r="F63" s="37">
        <v>66</v>
      </c>
      <c r="G63" s="37">
        <v>100</v>
      </c>
      <c r="H63" s="53"/>
      <c r="I63" s="53"/>
    </row>
    <row r="64" spans="1:9" s="14" customFormat="1" ht="18" customHeight="1">
      <c r="A64" s="18">
        <v>21</v>
      </c>
      <c r="B64" s="29" t="s">
        <v>40</v>
      </c>
      <c r="C64" s="37">
        <v>500</v>
      </c>
      <c r="D64" s="37">
        <v>95</v>
      </c>
      <c r="E64" s="37">
        <v>210</v>
      </c>
      <c r="F64" s="37">
        <v>330</v>
      </c>
      <c r="G64" s="37">
        <v>500</v>
      </c>
      <c r="H64" s="53"/>
      <c r="I64" s="53"/>
    </row>
    <row r="65" spans="1:9" s="14" customFormat="1" ht="18" customHeight="1">
      <c r="A65" s="18">
        <v>22</v>
      </c>
      <c r="B65" s="29" t="s">
        <v>39</v>
      </c>
      <c r="C65" s="37">
        <v>6</v>
      </c>
      <c r="D65" s="37">
        <v>1.1</v>
      </c>
      <c r="E65" s="37">
        <v>2.5</v>
      </c>
      <c r="F65" s="37">
        <v>4</v>
      </c>
      <c r="G65" s="37">
        <v>6</v>
      </c>
      <c r="H65" s="53"/>
      <c r="I65" s="53"/>
    </row>
    <row r="66" spans="1:9" s="14" customFormat="1" ht="18" customHeight="1">
      <c r="A66" s="18">
        <v>23</v>
      </c>
      <c r="B66" s="29" t="s">
        <v>41</v>
      </c>
      <c r="C66" s="37">
        <v>30</v>
      </c>
      <c r="D66" s="37">
        <v>5.7</v>
      </c>
      <c r="E66" s="37">
        <v>12.6</v>
      </c>
      <c r="F66" s="37">
        <v>19.8</v>
      </c>
      <c r="G66" s="37">
        <v>30</v>
      </c>
      <c r="H66" s="53"/>
      <c r="I66" s="53"/>
    </row>
    <row r="67" spans="1:9" s="14" customFormat="1" ht="18" customHeight="1">
      <c r="A67" s="18">
        <v>24</v>
      </c>
      <c r="B67" s="29" t="s">
        <v>42</v>
      </c>
      <c r="C67" s="37">
        <v>50</v>
      </c>
      <c r="D67" s="37">
        <v>9.5</v>
      </c>
      <c r="E67" s="37">
        <v>21</v>
      </c>
      <c r="F67" s="37">
        <v>33</v>
      </c>
      <c r="G67" s="37">
        <v>50</v>
      </c>
      <c r="H67" s="53"/>
      <c r="I67" s="53"/>
    </row>
    <row r="68" spans="1:9" s="14" customFormat="1" ht="18" customHeight="1">
      <c r="A68" s="18">
        <v>25</v>
      </c>
      <c r="B68" s="29" t="s">
        <v>67</v>
      </c>
      <c r="C68" s="37">
        <v>90</v>
      </c>
      <c r="D68" s="37">
        <v>17.1</v>
      </c>
      <c r="E68" s="37">
        <v>37.8</v>
      </c>
      <c r="F68" s="37">
        <v>59.4</v>
      </c>
      <c r="G68" s="37">
        <v>90</v>
      </c>
      <c r="H68" s="53"/>
      <c r="I68" s="53"/>
    </row>
    <row r="69" spans="1:9" s="14" customFormat="1" ht="18" customHeight="1">
      <c r="A69" s="18">
        <v>26</v>
      </c>
      <c r="B69" s="29" t="s">
        <v>68</v>
      </c>
      <c r="C69" s="37">
        <v>300</v>
      </c>
      <c r="D69" s="37">
        <v>57</v>
      </c>
      <c r="E69" s="37">
        <v>126</v>
      </c>
      <c r="F69" s="37">
        <v>198</v>
      </c>
      <c r="G69" s="37">
        <v>300</v>
      </c>
      <c r="H69" s="53"/>
      <c r="I69" s="53"/>
    </row>
    <row r="70" spans="1:9" s="14" customFormat="1" ht="18" customHeight="1">
      <c r="A70" s="18">
        <v>27</v>
      </c>
      <c r="B70" s="29" t="s">
        <v>65</v>
      </c>
      <c r="C70" s="37">
        <v>200</v>
      </c>
      <c r="D70" s="37">
        <v>38</v>
      </c>
      <c r="E70" s="37">
        <v>84</v>
      </c>
      <c r="F70" s="37">
        <v>132</v>
      </c>
      <c r="G70" s="37">
        <v>200</v>
      </c>
      <c r="H70" s="53"/>
      <c r="I70" s="53"/>
    </row>
    <row r="71" spans="1:9" s="14" customFormat="1" ht="18" customHeight="1">
      <c r="A71" s="18">
        <v>28</v>
      </c>
      <c r="B71" s="19"/>
      <c r="C71" s="37"/>
      <c r="D71" s="37"/>
      <c r="E71" s="37"/>
      <c r="F71" s="37"/>
      <c r="G71" s="37"/>
      <c r="H71" s="53"/>
      <c r="I71" s="53"/>
    </row>
    <row r="72" spans="1:9" s="14" customFormat="1" ht="18" customHeight="1">
      <c r="A72" s="18">
        <v>29</v>
      </c>
      <c r="B72" s="19"/>
      <c r="C72" s="37"/>
      <c r="D72" s="37"/>
      <c r="E72" s="37"/>
      <c r="F72" s="37"/>
      <c r="G72" s="37"/>
      <c r="H72" s="53"/>
      <c r="I72" s="53"/>
    </row>
    <row r="73" spans="1:9" s="14" customFormat="1" ht="18" customHeight="1">
      <c r="A73" s="18">
        <v>30</v>
      </c>
      <c r="B73" s="19"/>
      <c r="C73" s="37"/>
      <c r="D73" s="37"/>
      <c r="E73" s="37"/>
      <c r="F73" s="37"/>
      <c r="G73" s="37"/>
      <c r="H73" s="53"/>
      <c r="I73" s="53"/>
    </row>
    <row r="74" spans="1:9" s="14" customFormat="1" ht="18" customHeight="1">
      <c r="A74" s="18">
        <v>31</v>
      </c>
      <c r="B74" s="19"/>
      <c r="C74" s="37"/>
      <c r="D74" s="37"/>
      <c r="E74" s="37"/>
      <c r="F74" s="37"/>
      <c r="G74" s="37"/>
      <c r="H74" s="53"/>
      <c r="I74" s="53"/>
    </row>
    <row r="75" spans="1:9" s="14" customFormat="1" ht="18" customHeight="1">
      <c r="A75" s="18">
        <v>32</v>
      </c>
      <c r="B75" s="19"/>
      <c r="C75" s="37"/>
      <c r="D75" s="37"/>
      <c r="E75" s="37"/>
      <c r="F75" s="37"/>
      <c r="G75" s="37"/>
      <c r="H75" s="53"/>
      <c r="I75" s="53"/>
    </row>
    <row r="76" spans="1:9" s="14" customFormat="1" ht="18" customHeight="1">
      <c r="A76" s="18">
        <v>33</v>
      </c>
      <c r="B76" s="29" t="s">
        <v>30</v>
      </c>
      <c r="C76" s="27">
        <f>SUM(C77:C79)</f>
        <v>0</v>
      </c>
      <c r="D76" s="27">
        <f>SUM(D77:D79)</f>
        <v>0</v>
      </c>
      <c r="E76" s="27">
        <f>SUM(E77:E79)</f>
        <v>0</v>
      </c>
      <c r="F76" s="27">
        <f>SUM(F77:F79)</f>
        <v>0</v>
      </c>
      <c r="G76" s="27">
        <f>SUM(G77:G79)</f>
        <v>0</v>
      </c>
      <c r="H76" s="53"/>
      <c r="I76" s="53"/>
    </row>
    <row r="77" spans="1:9" s="14" customFormat="1" ht="18" customHeight="1">
      <c r="A77" s="34">
        <v>33.1</v>
      </c>
      <c r="B77" s="30" t="s">
        <v>31</v>
      </c>
      <c r="C77" s="37"/>
      <c r="D77" s="37"/>
      <c r="E77" s="37"/>
      <c r="F77" s="37"/>
      <c r="G77" s="37"/>
      <c r="H77" s="53"/>
      <c r="I77" s="53"/>
    </row>
    <row r="78" spans="1:9" s="14" customFormat="1" ht="18" customHeight="1">
      <c r="A78" s="34">
        <v>33.2</v>
      </c>
      <c r="B78" s="30" t="s">
        <v>44</v>
      </c>
      <c r="C78" s="37"/>
      <c r="D78" s="37"/>
      <c r="E78" s="37"/>
      <c r="F78" s="37"/>
      <c r="G78" s="37"/>
      <c r="H78" s="53"/>
      <c r="I78" s="53"/>
    </row>
    <row r="79" spans="1:9" s="14" customFormat="1" ht="18" customHeight="1">
      <c r="A79" s="34">
        <v>33.3</v>
      </c>
      <c r="B79" s="30" t="s">
        <v>54</v>
      </c>
      <c r="C79" s="37"/>
      <c r="D79" s="37"/>
      <c r="E79" s="37"/>
      <c r="F79" s="37"/>
      <c r="G79" s="37"/>
      <c r="H79" s="53"/>
      <c r="I79" s="53"/>
    </row>
    <row r="80" spans="1:9" s="14" customFormat="1" ht="18" customHeight="1">
      <c r="A80" s="35">
        <v>34</v>
      </c>
      <c r="B80" s="29" t="s">
        <v>32</v>
      </c>
      <c r="C80" s="37"/>
      <c r="D80" s="37"/>
      <c r="E80" s="37"/>
      <c r="F80" s="37"/>
      <c r="G80" s="37"/>
      <c r="H80" s="53"/>
      <c r="I80" s="53"/>
    </row>
    <row r="81" spans="1:9" s="14" customFormat="1" ht="18" customHeight="1">
      <c r="A81" s="35">
        <v>35</v>
      </c>
      <c r="B81" s="26" t="s">
        <v>33</v>
      </c>
      <c r="C81" s="37"/>
      <c r="D81" s="37"/>
      <c r="E81" s="37"/>
      <c r="F81" s="37"/>
      <c r="G81" s="37"/>
      <c r="H81" s="53"/>
      <c r="I81" s="53"/>
    </row>
    <row r="82" spans="1:9" s="14" customFormat="1" ht="28.5" customHeight="1">
      <c r="A82" s="52" t="s">
        <v>57</v>
      </c>
      <c r="B82" s="24" t="s">
        <v>60</v>
      </c>
      <c r="C82" s="25">
        <f>C83+C92</f>
        <v>3032.4</v>
      </c>
      <c r="D82" s="25">
        <f>D83+D92</f>
        <v>576.2</v>
      </c>
      <c r="E82" s="25">
        <f>E83+E92</f>
        <v>1273.6</v>
      </c>
      <c r="F82" s="25">
        <f>F83+F92</f>
        <v>2001.4</v>
      </c>
      <c r="G82" s="25">
        <f>G83+G92</f>
        <v>3032.4</v>
      </c>
      <c r="H82" s="53"/>
      <c r="I82" s="53"/>
    </row>
    <row r="83" spans="1:9" s="14" customFormat="1" ht="18" customHeight="1">
      <c r="A83" s="35">
        <v>1</v>
      </c>
      <c r="B83" s="31" t="s">
        <v>34</v>
      </c>
      <c r="C83" s="27">
        <v>3032.4</v>
      </c>
      <c r="D83" s="27">
        <f>SUM(D84:D91)</f>
        <v>576.2</v>
      </c>
      <c r="E83" s="27">
        <f>SUM(E84:E91)</f>
        <v>1273.6</v>
      </c>
      <c r="F83" s="27">
        <f>SUM(F84:F91)</f>
        <v>2001.4</v>
      </c>
      <c r="G83" s="27">
        <f>SUM(G84:G91)</f>
        <v>3032.4</v>
      </c>
      <c r="H83" s="53"/>
      <c r="I83" s="53"/>
    </row>
    <row r="84" spans="1:9" s="14" customFormat="1" ht="18" customHeight="1">
      <c r="A84" s="34">
        <v>1.1</v>
      </c>
      <c r="B84" s="57" t="s">
        <v>55</v>
      </c>
      <c r="C84" s="37">
        <v>1000</v>
      </c>
      <c r="D84" s="37">
        <v>190</v>
      </c>
      <c r="E84" s="37">
        <v>420</v>
      </c>
      <c r="F84" s="37">
        <v>660</v>
      </c>
      <c r="G84" s="37">
        <v>1000</v>
      </c>
      <c r="H84" s="53"/>
      <c r="I84" s="53"/>
    </row>
    <row r="85" spans="1:9" s="14" customFormat="1" ht="18" customHeight="1">
      <c r="A85" s="34">
        <v>1.2</v>
      </c>
      <c r="B85" s="57" t="s">
        <v>36</v>
      </c>
      <c r="C85" s="37"/>
      <c r="D85" s="37"/>
      <c r="E85" s="37"/>
      <c r="F85" s="37"/>
      <c r="G85" s="37"/>
      <c r="H85" s="53"/>
      <c r="I85" s="53"/>
    </row>
    <row r="86" spans="1:9" s="14" customFormat="1" ht="18" customHeight="1">
      <c r="A86" s="34">
        <v>1.3</v>
      </c>
      <c r="B86" s="57" t="s">
        <v>35</v>
      </c>
      <c r="C86" s="39" t="s">
        <v>93</v>
      </c>
      <c r="D86" s="37">
        <v>205.7</v>
      </c>
      <c r="E86" s="37">
        <v>454.6</v>
      </c>
      <c r="F86" s="37">
        <v>714.4</v>
      </c>
      <c r="G86" s="37">
        <v>1082.4</v>
      </c>
      <c r="H86" s="53"/>
      <c r="I86" s="53"/>
    </row>
    <row r="87" spans="1:9" s="14" customFormat="1" ht="18" customHeight="1">
      <c r="A87" s="34">
        <v>1.4</v>
      </c>
      <c r="B87" s="57" t="s">
        <v>69</v>
      </c>
      <c r="C87" s="39">
        <v>500</v>
      </c>
      <c r="D87" s="37">
        <v>95</v>
      </c>
      <c r="E87" s="37">
        <v>210</v>
      </c>
      <c r="F87" s="37">
        <v>330</v>
      </c>
      <c r="G87" s="37">
        <v>500</v>
      </c>
      <c r="H87" s="53"/>
      <c r="I87" s="53"/>
    </row>
    <row r="88" spans="1:9" s="14" customFormat="1" ht="18" customHeight="1">
      <c r="A88" s="34">
        <v>1.5</v>
      </c>
      <c r="B88" s="57" t="s">
        <v>70</v>
      </c>
      <c r="C88" s="39">
        <v>350</v>
      </c>
      <c r="D88" s="37">
        <v>66.5</v>
      </c>
      <c r="E88" s="37">
        <v>147</v>
      </c>
      <c r="F88" s="37">
        <v>231</v>
      </c>
      <c r="G88" s="37">
        <v>350</v>
      </c>
      <c r="H88" s="53"/>
      <c r="I88" s="53"/>
    </row>
    <row r="89" spans="1:9" s="14" customFormat="1" ht="18" customHeight="1">
      <c r="A89" s="34">
        <v>1.6</v>
      </c>
      <c r="B89" s="57" t="s">
        <v>71</v>
      </c>
      <c r="C89" s="39">
        <v>100</v>
      </c>
      <c r="D89" s="37">
        <v>19</v>
      </c>
      <c r="E89" s="37">
        <v>42</v>
      </c>
      <c r="F89" s="37">
        <v>66</v>
      </c>
      <c r="G89" s="37">
        <v>100</v>
      </c>
      <c r="H89" s="53"/>
      <c r="I89" s="53"/>
    </row>
    <row r="90" spans="1:9" s="14" customFormat="1" ht="18" customHeight="1">
      <c r="A90" s="34">
        <v>1.7</v>
      </c>
      <c r="B90" s="40"/>
      <c r="C90" s="39"/>
      <c r="D90" s="37"/>
      <c r="E90" s="37"/>
      <c r="F90" s="37"/>
      <c r="G90" s="37"/>
      <c r="H90" s="53"/>
      <c r="I90" s="53"/>
    </row>
    <row r="91" spans="1:9" s="14" customFormat="1" ht="18" customHeight="1">
      <c r="A91" s="34">
        <v>1.8</v>
      </c>
      <c r="B91" s="32"/>
      <c r="C91" s="37"/>
      <c r="D91" s="37"/>
      <c r="E91" s="37"/>
      <c r="F91" s="37"/>
      <c r="G91" s="37"/>
      <c r="H91" s="53"/>
      <c r="I91" s="53"/>
    </row>
    <row r="92" spans="1:9" s="14" customFormat="1" ht="23.25" customHeight="1">
      <c r="A92" s="35">
        <v>2</v>
      </c>
      <c r="B92" s="31" t="s">
        <v>37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53"/>
      <c r="I92" s="53"/>
    </row>
    <row r="93" spans="1:9" s="14" customFormat="1" ht="18" customHeight="1">
      <c r="A93" s="34">
        <v>2.1</v>
      </c>
      <c r="B93" s="32" t="s">
        <v>63</v>
      </c>
      <c r="C93" s="39"/>
      <c r="D93" s="37"/>
      <c r="E93" s="37"/>
      <c r="F93" s="37"/>
      <c r="G93" s="37"/>
      <c r="H93" s="53"/>
      <c r="I93" s="53"/>
    </row>
    <row r="94" spans="1:9" s="14" customFormat="1" ht="18" customHeight="1">
      <c r="A94" s="34">
        <v>2.2</v>
      </c>
      <c r="B94" s="56" t="s">
        <v>62</v>
      </c>
      <c r="C94" s="39"/>
      <c r="D94" s="37"/>
      <c r="E94" s="37"/>
      <c r="F94" s="37"/>
      <c r="G94" s="37"/>
      <c r="H94" s="53"/>
      <c r="I94" s="53"/>
    </row>
    <row r="95" spans="1:9" s="14" customFormat="1" ht="18" customHeight="1">
      <c r="A95" s="34">
        <v>2.3</v>
      </c>
      <c r="B95" s="56" t="s">
        <v>45</v>
      </c>
      <c r="C95" s="39"/>
      <c r="D95" s="37"/>
      <c r="E95" s="37"/>
      <c r="F95" s="37"/>
      <c r="G95" s="37"/>
      <c r="H95" s="53"/>
      <c r="I95" s="53"/>
    </row>
    <row r="96" spans="1:9" s="14" customFormat="1" ht="45" customHeight="1">
      <c r="A96" s="52" t="s">
        <v>81</v>
      </c>
      <c r="B96" s="60" t="s">
        <v>82</v>
      </c>
      <c r="C96" s="39"/>
      <c r="D96" s="37">
        <v>5398</v>
      </c>
      <c r="E96" s="37">
        <v>3865.30000000001</v>
      </c>
      <c r="F96" s="37">
        <v>2265.7999999999956</v>
      </c>
      <c r="G96" s="37"/>
      <c r="H96" s="53"/>
      <c r="I96" s="53"/>
    </row>
    <row r="97" spans="1:9" s="14" customFormat="1" ht="18" customHeight="1">
      <c r="A97" s="34"/>
      <c r="B97" s="61" t="s">
        <v>83</v>
      </c>
      <c r="C97" s="39" t="s">
        <v>89</v>
      </c>
      <c r="D97" s="39" t="s">
        <v>92</v>
      </c>
      <c r="E97" s="39" t="s">
        <v>90</v>
      </c>
      <c r="F97" s="39" t="s">
        <v>91</v>
      </c>
      <c r="G97" s="16" t="s">
        <v>89</v>
      </c>
      <c r="H97" s="53"/>
      <c r="I97" s="53"/>
    </row>
    <row r="98" spans="1:9" s="14" customFormat="1" ht="18" customHeight="1">
      <c r="A98" s="11"/>
      <c r="B98" s="3"/>
      <c r="C98" s="6"/>
      <c r="D98" s="6"/>
      <c r="E98" s="6"/>
      <c r="F98" s="6"/>
      <c r="G98" s="6"/>
      <c r="H98" s="53"/>
      <c r="I98" s="53"/>
    </row>
    <row r="99" spans="1:9" s="14" customFormat="1" ht="18" customHeight="1">
      <c r="A99" s="11"/>
      <c r="B99" s="3"/>
      <c r="C99" s="6"/>
      <c r="D99" s="6"/>
      <c r="E99" s="6"/>
      <c r="F99" s="6"/>
      <c r="G99" s="5"/>
      <c r="H99" s="53"/>
      <c r="I99" s="53"/>
    </row>
    <row r="100" spans="1:9" s="14" customFormat="1" ht="12.75" customHeight="1">
      <c r="A100" s="44"/>
      <c r="B100" s="45"/>
      <c r="C100" s="17"/>
      <c r="D100" s="17"/>
      <c r="E100" s="17"/>
      <c r="F100" s="17"/>
      <c r="G100" s="17"/>
      <c r="H100" s="53"/>
      <c r="I100" s="53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6:G6"/>
    <mergeCell ref="A5:G5"/>
    <mergeCell ref="E1:F1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2016-02-02T06:42:46Z</cp:lastPrinted>
  <dcterms:created xsi:type="dcterms:W3CDTF">1996-10-14T23:33:28Z</dcterms:created>
  <dcterms:modified xsi:type="dcterms:W3CDTF">2018-02-05T13:08:46Z</dcterms:modified>
  <cp:category/>
  <cp:version/>
  <cp:contentType/>
  <cp:contentStatus/>
</cp:coreProperties>
</file>