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480" windowHeight="4245" tabRatio="888" activeTab="0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<sst xmlns="http://schemas.openxmlformats.org/spreadsheetml/2006/main" count="295" uniqueCount="146">
  <si>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</si>
  <si>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</si>
  <si>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</si>
  <si>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</si>
  <si>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</si>
  <si>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</si>
  <si>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</si>
  <si>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</si>
  <si>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</si>
  <si>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</si>
  <si>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</si>
  <si>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</si>
  <si>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</si>
  <si>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</si>
  <si>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</si>
  <si>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</si>
  <si>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</si>
  <si>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</si>
  <si>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</si>
  <si>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</si>
  <si>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</si>
  <si>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</si>
  <si>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</si>
  <si>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</si>
  <si>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</si>
  <si>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</si>
  <si>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</si>
  <si>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</si>
  <si>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</si>
  <si>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</si>
  <si>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</si>
  <si>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</si>
  <si>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</si>
  <si>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</si>
  <si>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</si>
  <si>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</si>
  <si>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</si>
  <si>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</si>
  <si>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</si>
  <si>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</si>
  <si>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</si>
  <si>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</si>
  <si>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</si>
  <si>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</si>
  <si>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</si>
  <si>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</si>
  <si>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</si>
  <si>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</si>
  <si>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</si>
  <si>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</si>
  <si>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</si>
  <si>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</si>
  <si>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</si>
  <si>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</si>
  <si>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</si>
  <si>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</si>
  <si>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</si>
  <si>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</si>
  <si>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</si>
  <si>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</si>
  <si>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</si>
  <si>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</si>
  <si>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</si>
  <si>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</si>
  <si>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</si>
  <si>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</si>
  <si>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</si>
  <si>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</si>
  <si>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</si>
  <si>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</si>
  <si>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</si>
  <si>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</si>
  <si>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</si>
  <si>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</si>
  <si>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</si>
  <si>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</si>
  <si>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</si>
  <si>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</si>
  <si>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</si>
  <si>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</si>
  <si>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</si>
  <si>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</si>
  <si>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</si>
  <si>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</si>
  <si>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</si>
  <si>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</si>
  <si>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</si>
  <si>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</si>
  <si>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</si>
  <si>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</si>
  <si>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</si>
  <si>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</si>
  <si>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</si>
  <si>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</si>
  <si>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</si>
  <si>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</si>
  <si>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</si>
  <si>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</si>
  <si>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</si>
  <si>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</si>
  <si>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</si>
  <si>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</si>
  <si>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</si>
  <si>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</si>
  <si>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</si>
  <si>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</si>
  <si>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</si>
  <si>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</si>
  <si>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</si>
  <si>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</si>
  <si>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</si>
  <si>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</si>
  <si>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</si>
  <si>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</si>
  <si>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</si>
  <si>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</si>
  <si>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</si>
  <si>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</si>
  <si>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</si>
  <si>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</si>
  <si>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</si>
  <si>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</si>
  <si>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</si>
  <si>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</si>
  <si>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</si>
  <si>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</si>
  <si>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« Բուժականի միջնակարգ դպրոց  » ՊՈԱԿ-ի </t>
  </si>
  <si>
    <r>
      <t xml:space="preserve"> </t>
    </r>
    <r>
      <rPr>
        <sz val="8"/>
        <rFont val="GHEA Grapalat"/>
        <family val="3"/>
      </rPr>
      <t>Դրամական միջոցների մնացորդը հաշվետու  ժամանակաշրջանի սկզբում</t>
    </r>
  </si>
  <si>
    <t>Պետ ռեգիստր</t>
  </si>
  <si>
    <t>Հիմնական միջոցների ձեռքբերում,որից</t>
  </si>
  <si>
    <t>Աշակերտական գույք</t>
  </si>
  <si>
    <t>Սարքավորումներ</t>
  </si>
  <si>
    <t>Գիրք գրականություն</t>
  </si>
  <si>
    <t>տարեվերջի մնացորդ</t>
  </si>
  <si>
    <t>Ընդանուր բնույթի ալ շառայություն</t>
  </si>
  <si>
    <t>մասնագիտական ծառայություն</t>
  </si>
  <si>
    <t>Հատուկ նպատակային այլ նյութեր</t>
  </si>
  <si>
    <t>պետ ռեգիստր</t>
  </si>
  <si>
    <t>.</t>
  </si>
  <si>
    <t>Ընդհանուր բնույթի ծառայություններ</t>
  </si>
  <si>
    <t>Մասնագիտական ծառայություն</t>
  </si>
  <si>
    <t>Գ.Մուրադյան</t>
  </si>
  <si>
    <t>Լ.Եգլարյան</t>
  </si>
  <si>
    <r>
      <t xml:space="preserve"> «</t>
    </r>
    <r>
      <rPr>
        <b/>
        <sz val="10"/>
        <rFont val="GHEA Grapalat"/>
        <family val="3"/>
      </rPr>
      <t>Բուժականի միջնակարգ դպրոց</t>
    </r>
    <r>
      <rPr>
        <b/>
        <sz val="12"/>
        <rFont val="GHEA Grapalat"/>
        <family val="3"/>
      </rPr>
      <t xml:space="preserve">» ՊՈԱԿ-ի </t>
    </r>
  </si>
  <si>
    <r>
      <t xml:space="preserve"> « </t>
    </r>
    <r>
      <rPr>
        <b/>
        <sz val="11"/>
        <rFont val="Sylfaen"/>
        <family val="1"/>
      </rPr>
      <t>Բուժականի միջնակարգ դպրոց</t>
    </r>
    <r>
      <rPr>
        <b/>
        <sz val="12"/>
        <rFont val="Sylfaen"/>
        <family val="1"/>
      </rPr>
      <t xml:space="preserve"> » ՊՈԱԿ-ի </t>
    </r>
  </si>
  <si>
    <t>2017թ. հաստատված և ճշտված եկամուտների ու ծախսերի նախահաշիվների համեմատական ցուցանիշների վերաբերյալ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</si>
</sst>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6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8"/>
      <name val="GHEA Grapalat"/>
      <family val="3"/>
    </font>
    <font>
      <b/>
      <sz val="8"/>
      <name val="GHEA Grapalat"/>
      <family val="3"/>
    </font>
    <font>
      <b/>
      <sz val="11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</cellStyleXfs>
  <cellXfs count="153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0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9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190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0" fontId="0" fillId="0" borderId="0" xfId="0" applyNumberForma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vertical="center"/>
      <protection/>
    </xf>
    <xf numFmtId="190" fontId="20" fillId="0" borderId="0" xfId="0" applyNumberFormat="1" applyFont="1" applyBorder="1" applyAlignment="1" applyProtection="1">
      <alignment horizontal="center" vertical="center" wrapText="1"/>
      <protection hidden="1"/>
    </xf>
    <xf numFmtId="190" fontId="20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/>
    </xf>
    <xf numFmtId="0" fontId="14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view="pageBreakPreview" zoomScale="60" zoomScalePageLayoutView="0" workbookViewId="0" topLeftCell="A1">
      <selection activeCell="C6" sqref="C6"/>
    </sheetView>
  </sheetViews>
  <sheetFormatPr defaultColWidth="9.140625" defaultRowHeight="12.75"/>
  <cols>
    <col min="1" max="1" width="6.421875" style="1" customWidth="1"/>
    <col min="2" max="2" width="74.28125" style="2" customWidth="1"/>
    <col min="3" max="3" width="23.57421875" style="2" customWidth="1"/>
    <col min="4" max="4" width="9.5742187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42" t="s">
        <v>10</v>
      </c>
      <c r="B2" s="142"/>
      <c r="C2" s="142"/>
      <c r="D2" s="142"/>
      <c r="E2" s="142"/>
    </row>
    <row r="3" spans="1:5" ht="14.25">
      <c r="A3" s="140" t="s">
        <v>126</v>
      </c>
      <c r="B3" s="140"/>
      <c r="C3" s="140"/>
      <c r="D3" s="140"/>
      <c r="E3" s="140"/>
    </row>
    <row r="4" spans="1:5" ht="14.25">
      <c r="A4" s="140" t="s">
        <v>97</v>
      </c>
      <c r="B4" s="140"/>
      <c r="C4" s="140"/>
      <c r="D4" s="140"/>
      <c r="E4" s="140"/>
    </row>
    <row r="5" spans="1:5" ht="15" customHeight="1">
      <c r="A5" s="124"/>
      <c r="B5" s="124"/>
      <c r="C5" s="124"/>
      <c r="D5" s="124"/>
      <c r="E5" s="124"/>
    </row>
    <row r="6" spans="1:5" ht="14.25">
      <c r="A6" s="116" t="s">
        <v>0</v>
      </c>
      <c r="B6" s="118" t="s">
        <v>34</v>
      </c>
      <c r="C6" s="125">
        <v>51823.1</v>
      </c>
      <c r="D6" s="125"/>
      <c r="E6" s="125"/>
    </row>
    <row r="7" spans="1:5" ht="15" customHeight="1">
      <c r="A7" s="126">
        <v>1</v>
      </c>
      <c r="B7" s="111" t="s">
        <v>35</v>
      </c>
      <c r="C7" s="112">
        <v>50171.8</v>
      </c>
      <c r="D7" s="112"/>
      <c r="E7" s="112"/>
    </row>
    <row r="8" spans="1:5" ht="15" customHeight="1">
      <c r="A8" s="128">
        <v>1.1</v>
      </c>
      <c r="B8" s="110" t="s">
        <v>113</v>
      </c>
      <c r="C8" s="112">
        <v>13095.4</v>
      </c>
      <c r="D8" s="127"/>
      <c r="E8" s="127"/>
    </row>
    <row r="9" spans="1:5" ht="15" customHeight="1">
      <c r="A9" s="128">
        <v>1.2</v>
      </c>
      <c r="B9" s="110" t="s">
        <v>114</v>
      </c>
      <c r="C9" s="112">
        <v>22465.7</v>
      </c>
      <c r="D9" s="127"/>
      <c r="E9" s="127"/>
    </row>
    <row r="10" spans="1:5" ht="15" customHeight="1">
      <c r="A10" s="128">
        <v>1.3</v>
      </c>
      <c r="B10" s="110" t="s">
        <v>115</v>
      </c>
      <c r="C10" s="112">
        <v>12572.3</v>
      </c>
      <c r="D10" s="127"/>
      <c r="E10" s="127"/>
    </row>
    <row r="11" spans="1:5" ht="15" customHeight="1">
      <c r="A11" s="128">
        <v>1.4</v>
      </c>
      <c r="B11" s="110" t="s">
        <v>117</v>
      </c>
      <c r="C11" s="112">
        <v>1963.1</v>
      </c>
      <c r="D11" s="127"/>
      <c r="E11" s="127"/>
    </row>
    <row r="12" spans="1:5" ht="15" customHeight="1">
      <c r="A12" s="128">
        <v>1.5</v>
      </c>
      <c r="B12" s="110" t="s">
        <v>116</v>
      </c>
      <c r="C12" s="112"/>
      <c r="D12" s="112"/>
      <c r="E12" s="127"/>
    </row>
    <row r="13" spans="1:5" ht="15" customHeight="1">
      <c r="A13" s="128"/>
      <c r="B13" s="110" t="s">
        <v>113</v>
      </c>
      <c r="C13" s="112"/>
      <c r="D13" s="127"/>
      <c r="E13" s="127"/>
    </row>
    <row r="14" spans="1:5" ht="15" customHeight="1">
      <c r="A14" s="128"/>
      <c r="B14" s="110" t="s">
        <v>114</v>
      </c>
      <c r="C14" s="112"/>
      <c r="D14" s="127"/>
      <c r="E14" s="127"/>
    </row>
    <row r="15" spans="1:5" ht="15" customHeight="1">
      <c r="A15" s="128">
        <v>1.6</v>
      </c>
      <c r="B15" s="110" t="s">
        <v>118</v>
      </c>
      <c r="C15" s="112"/>
      <c r="D15" s="112"/>
      <c r="E15" s="127"/>
    </row>
    <row r="16" spans="1:5" ht="15" customHeight="1">
      <c r="A16" s="128"/>
      <c r="B16" s="110" t="s">
        <v>113</v>
      </c>
      <c r="C16" s="112"/>
      <c r="D16" s="127"/>
      <c r="E16" s="127"/>
    </row>
    <row r="17" spans="1:5" ht="15" customHeight="1">
      <c r="A17" s="128"/>
      <c r="B17" s="110" t="s">
        <v>114</v>
      </c>
      <c r="C17" s="112"/>
      <c r="D17" s="127"/>
      <c r="E17" s="127"/>
    </row>
    <row r="18" spans="1:5" ht="15" customHeight="1">
      <c r="A18" s="128">
        <v>1.7</v>
      </c>
      <c r="B18" s="110" t="s">
        <v>119</v>
      </c>
      <c r="C18" s="112"/>
      <c r="D18" s="127"/>
      <c r="E18" s="127"/>
    </row>
    <row r="19" spans="1:5" ht="15" customHeight="1">
      <c r="A19" s="128">
        <v>1.8</v>
      </c>
      <c r="B19" s="110" t="s">
        <v>120</v>
      </c>
      <c r="C19" s="112"/>
      <c r="D19" s="127"/>
      <c r="E19" s="127"/>
    </row>
    <row r="20" spans="1:5" ht="15" customHeight="1">
      <c r="A20" s="128">
        <v>1.9</v>
      </c>
      <c r="B20" s="111" t="s">
        <v>36</v>
      </c>
      <c r="C20" s="112">
        <v>75.3</v>
      </c>
      <c r="D20" s="127"/>
      <c r="E20" s="127"/>
    </row>
    <row r="21" spans="1:5" ht="15" customHeight="1">
      <c r="A21" s="126">
        <v>2</v>
      </c>
      <c r="B21" s="113" t="s">
        <v>37</v>
      </c>
      <c r="C21" s="112"/>
      <c r="D21" s="127"/>
      <c r="E21" s="127"/>
    </row>
    <row r="22" spans="1:5" ht="15" customHeight="1">
      <c r="A22" s="126">
        <v>3</v>
      </c>
      <c r="B22" s="113" t="s">
        <v>39</v>
      </c>
      <c r="C22" s="112"/>
      <c r="D22" s="127"/>
      <c r="E22" s="127"/>
    </row>
    <row r="23" spans="1:5" ht="13.5" customHeight="1">
      <c r="A23" s="126">
        <v>2</v>
      </c>
      <c r="B23" s="110" t="s">
        <v>32</v>
      </c>
      <c r="C23" s="114"/>
      <c r="D23" s="127"/>
      <c r="E23" s="127"/>
    </row>
    <row r="24" spans="1:5" ht="13.5" customHeight="1">
      <c r="A24" s="126">
        <v>3</v>
      </c>
      <c r="B24" s="113" t="s">
        <v>40</v>
      </c>
      <c r="C24" s="114"/>
      <c r="D24" s="127"/>
      <c r="E24" s="127"/>
    </row>
    <row r="25" spans="1:5" ht="13.5" customHeight="1">
      <c r="A25" s="126">
        <v>6</v>
      </c>
      <c r="B25" s="110" t="s">
        <v>99</v>
      </c>
      <c r="C25" s="114"/>
      <c r="D25" s="127"/>
      <c r="E25" s="127"/>
    </row>
    <row r="26" spans="1:5" ht="13.5" customHeight="1">
      <c r="A26" s="126">
        <v>4</v>
      </c>
      <c r="B26" s="110" t="s">
        <v>42</v>
      </c>
      <c r="C26" s="114"/>
      <c r="D26" s="127"/>
      <c r="E26" s="127"/>
    </row>
    <row r="27" spans="1:5" ht="13.5" customHeight="1">
      <c r="A27" s="126">
        <v>8</v>
      </c>
      <c r="B27" s="110" t="s">
        <v>100</v>
      </c>
      <c r="C27" s="114"/>
      <c r="D27" s="127"/>
      <c r="E27" s="127"/>
    </row>
    <row r="28" spans="1:5" ht="13.5" customHeight="1">
      <c r="A28" s="126">
        <v>4</v>
      </c>
      <c r="B28" s="113" t="s">
        <v>26</v>
      </c>
      <c r="C28" s="114"/>
      <c r="D28" s="127"/>
      <c r="E28" s="127"/>
    </row>
    <row r="29" spans="1:5" ht="13.5" customHeight="1">
      <c r="A29" s="126">
        <v>5</v>
      </c>
      <c r="B29" s="110" t="s">
        <v>9</v>
      </c>
      <c r="C29" s="114"/>
      <c r="D29" s="127"/>
      <c r="E29" s="127"/>
    </row>
    <row r="30" spans="1:5" ht="13.5">
      <c r="A30" s="126">
        <v>11</v>
      </c>
      <c r="D30" s="127"/>
      <c r="E30" s="127"/>
    </row>
    <row r="31" spans="1:5" ht="13.5">
      <c r="A31" s="126">
        <v>12</v>
      </c>
      <c r="B31" s="111"/>
      <c r="C31" s="114"/>
      <c r="D31" s="127"/>
      <c r="E31" s="127"/>
    </row>
    <row r="32" spans="1:5" ht="13.5">
      <c r="A32" s="126">
        <v>13</v>
      </c>
      <c r="B32" s="115" t="s">
        <v>43</v>
      </c>
      <c r="C32" s="114"/>
      <c r="D32" s="127"/>
      <c r="E32" s="127"/>
    </row>
    <row r="33" spans="1:5" ht="13.5">
      <c r="A33" s="126">
        <v>14</v>
      </c>
      <c r="B33" s="45" t="s">
        <v>127</v>
      </c>
      <c r="C33" s="114">
        <v>1651.3</v>
      </c>
      <c r="D33" s="127"/>
      <c r="E33" s="127"/>
    </row>
    <row r="34" spans="1:5" ht="14.25">
      <c r="A34" s="116"/>
      <c r="B34" s="116" t="s">
        <v>101</v>
      </c>
      <c r="C34" s="117">
        <v>51823.1</v>
      </c>
      <c r="D34" s="125"/>
      <c r="E34" s="125"/>
    </row>
    <row r="35" spans="1:5" ht="14.25">
      <c r="A35" s="116" t="s">
        <v>1</v>
      </c>
      <c r="B35" s="118" t="s">
        <v>44</v>
      </c>
      <c r="C35" s="117">
        <v>50616.1</v>
      </c>
      <c r="D35" s="117"/>
      <c r="E35" s="117"/>
    </row>
    <row r="36" spans="1:5" ht="13.5" customHeight="1">
      <c r="A36" s="126">
        <v>1</v>
      </c>
      <c r="B36" s="111" t="s">
        <v>108</v>
      </c>
      <c r="C36" s="114">
        <v>44421.5</v>
      </c>
      <c r="D36" s="131"/>
      <c r="E36" s="127"/>
    </row>
    <row r="37" spans="1:5" ht="13.5" customHeight="1">
      <c r="A37" s="126">
        <v>1.1</v>
      </c>
      <c r="B37" s="119" t="s">
        <v>33</v>
      </c>
      <c r="C37" s="114"/>
      <c r="D37" s="117"/>
      <c r="E37" s="127"/>
    </row>
    <row r="38" spans="1:5" ht="13.5" customHeight="1">
      <c r="A38" s="126">
        <v>2</v>
      </c>
      <c r="B38" s="113" t="s">
        <v>12</v>
      </c>
      <c r="C38" s="114"/>
      <c r="D38" s="117"/>
      <c r="E38" s="127"/>
    </row>
    <row r="39" spans="1:5" ht="13.5" customHeight="1">
      <c r="A39" s="126">
        <v>3</v>
      </c>
      <c r="B39" s="120" t="s">
        <v>11</v>
      </c>
      <c r="C39" s="114">
        <v>1821</v>
      </c>
      <c r="D39" s="117"/>
      <c r="E39" s="127"/>
    </row>
    <row r="40" spans="1:5" ht="13.5" customHeight="1">
      <c r="A40" s="126">
        <v>4</v>
      </c>
      <c r="B40" s="120" t="s">
        <v>13</v>
      </c>
      <c r="C40" s="114"/>
      <c r="D40" s="117"/>
      <c r="E40" s="127"/>
    </row>
    <row r="41" spans="1:5" ht="13.5" customHeight="1">
      <c r="A41" s="126">
        <v>5</v>
      </c>
      <c r="B41" s="113" t="s">
        <v>14</v>
      </c>
      <c r="C41" s="114"/>
      <c r="D41" s="117"/>
      <c r="E41" s="127"/>
    </row>
    <row r="42" spans="1:5" ht="13.5" customHeight="1">
      <c r="A42" s="126">
        <v>6</v>
      </c>
      <c r="B42" s="113" t="s">
        <v>46</v>
      </c>
      <c r="C42" s="114"/>
      <c r="D42" s="117"/>
      <c r="E42" s="127"/>
    </row>
    <row r="43" spans="1:5" ht="13.5" customHeight="1">
      <c r="A43" s="126">
        <v>6</v>
      </c>
      <c r="B43" s="120" t="s">
        <v>18</v>
      </c>
      <c r="C43" s="114"/>
      <c r="D43" s="117"/>
      <c r="E43" s="114"/>
    </row>
    <row r="44" spans="1:5" ht="13.5" customHeight="1">
      <c r="A44" s="126">
        <v>6.1</v>
      </c>
      <c r="B44" s="120" t="s">
        <v>15</v>
      </c>
      <c r="C44" s="114"/>
      <c r="D44" s="117"/>
      <c r="E44" s="127"/>
    </row>
    <row r="45" spans="1:5" ht="13.5" customHeight="1">
      <c r="A45" s="126">
        <v>6.2</v>
      </c>
      <c r="B45" s="113" t="s">
        <v>16</v>
      </c>
      <c r="C45" s="114"/>
      <c r="D45" s="117"/>
      <c r="E45" s="127"/>
    </row>
    <row r="46" spans="1:5" ht="13.5" customHeight="1">
      <c r="A46" s="126">
        <v>6.3</v>
      </c>
      <c r="B46" s="113" t="s">
        <v>47</v>
      </c>
      <c r="C46" s="114">
        <v>104.8</v>
      </c>
      <c r="D46" s="117"/>
      <c r="E46" s="127"/>
    </row>
    <row r="47" spans="1:5" ht="13.5" customHeight="1">
      <c r="A47" s="126">
        <v>8</v>
      </c>
      <c r="B47" s="113" t="s">
        <v>48</v>
      </c>
      <c r="C47" s="114"/>
      <c r="D47" s="117"/>
      <c r="E47" s="127"/>
    </row>
    <row r="48" spans="1:5" ht="13.5" customHeight="1">
      <c r="A48" s="126">
        <v>9</v>
      </c>
      <c r="B48" s="113" t="s">
        <v>49</v>
      </c>
      <c r="C48" s="114"/>
      <c r="D48" s="117"/>
      <c r="E48" s="127"/>
    </row>
    <row r="49" spans="1:5" ht="13.5" customHeight="1">
      <c r="A49" s="126">
        <v>7</v>
      </c>
      <c r="B49" s="120" t="s">
        <v>19</v>
      </c>
      <c r="C49" s="114">
        <v>894.1</v>
      </c>
      <c r="D49" s="117"/>
      <c r="E49" s="127"/>
    </row>
    <row r="50" spans="1:5" ht="13.5" customHeight="1">
      <c r="A50" s="126">
        <v>8</v>
      </c>
      <c r="B50" s="120" t="s">
        <v>20</v>
      </c>
      <c r="C50" s="114">
        <v>717.9</v>
      </c>
      <c r="D50" s="117"/>
      <c r="E50" s="127"/>
    </row>
    <row r="51" spans="1:5" ht="13.5" customHeight="1">
      <c r="A51" s="126">
        <v>9</v>
      </c>
      <c r="B51" s="113" t="s">
        <v>102</v>
      </c>
      <c r="C51" s="114">
        <v>447.4</v>
      </c>
      <c r="D51" s="117"/>
      <c r="E51" s="127"/>
    </row>
    <row r="52" spans="1:5" ht="13.5" customHeight="1">
      <c r="A52" s="126">
        <v>10</v>
      </c>
      <c r="B52" s="115" t="s">
        <v>51</v>
      </c>
      <c r="C52" s="114"/>
      <c r="D52" s="117"/>
      <c r="E52" s="127"/>
    </row>
    <row r="53" spans="1:5" ht="13.5" customHeight="1">
      <c r="A53" s="126">
        <v>14</v>
      </c>
      <c r="B53" s="113" t="s">
        <v>52</v>
      </c>
      <c r="C53" s="114"/>
      <c r="D53" s="117"/>
      <c r="E53" s="127"/>
    </row>
    <row r="54" spans="1:5" ht="13.5" customHeight="1">
      <c r="A54" s="126">
        <v>15</v>
      </c>
      <c r="B54" s="113" t="s">
        <v>53</v>
      </c>
      <c r="C54" s="114"/>
      <c r="D54" s="117"/>
      <c r="E54" s="127"/>
    </row>
    <row r="55" spans="1:5" ht="13.5" customHeight="1">
      <c r="A55" s="126">
        <v>16</v>
      </c>
      <c r="B55" s="113" t="s">
        <v>54</v>
      </c>
      <c r="C55" s="114">
        <v>980</v>
      </c>
      <c r="D55" s="117"/>
      <c r="E55" s="127"/>
    </row>
    <row r="56" spans="1:5" ht="13.5" customHeight="1">
      <c r="A56" s="126">
        <v>8</v>
      </c>
      <c r="B56" s="113" t="s">
        <v>21</v>
      </c>
      <c r="C56" s="114"/>
      <c r="D56" s="117"/>
      <c r="E56" s="127"/>
    </row>
    <row r="57" spans="1:5" ht="13.5" customHeight="1">
      <c r="A57" s="126">
        <v>12</v>
      </c>
      <c r="B57" s="113" t="s">
        <v>55</v>
      </c>
      <c r="C57" s="114"/>
      <c r="D57" s="117"/>
      <c r="E57" s="127"/>
    </row>
    <row r="58" spans="1:5" ht="13.5" customHeight="1">
      <c r="A58" s="126">
        <v>9</v>
      </c>
      <c r="B58" s="121" t="s">
        <v>56</v>
      </c>
      <c r="C58" s="114"/>
      <c r="D58" s="117"/>
      <c r="E58" s="127"/>
    </row>
    <row r="59" spans="1:5" ht="13.5" customHeight="1">
      <c r="A59" s="126">
        <v>9</v>
      </c>
      <c r="B59" s="122" t="s">
        <v>57</v>
      </c>
      <c r="C59" s="114"/>
      <c r="D59" s="117"/>
      <c r="E59" s="127"/>
    </row>
    <row r="60" spans="1:5" ht="13.5" customHeight="1">
      <c r="A60" s="126">
        <v>11</v>
      </c>
      <c r="B60" s="122" t="s">
        <v>58</v>
      </c>
      <c r="C60" s="114">
        <v>16</v>
      </c>
      <c r="D60" s="117"/>
      <c r="E60" s="127"/>
    </row>
    <row r="61" spans="1:5" ht="13.5" customHeight="1">
      <c r="A61" s="126">
        <v>13</v>
      </c>
      <c r="B61" s="122" t="s">
        <v>103</v>
      </c>
      <c r="C61" s="114"/>
      <c r="D61" s="117"/>
      <c r="E61" s="127"/>
    </row>
    <row r="62" spans="1:5" ht="13.5" customHeight="1">
      <c r="A62" s="126"/>
      <c r="B62" s="122" t="s">
        <v>104</v>
      </c>
      <c r="C62" s="114">
        <v>3</v>
      </c>
      <c r="D62" s="117"/>
      <c r="E62" s="127"/>
    </row>
    <row r="63" spans="1:5" ht="13.5" customHeight="1">
      <c r="A63" s="126">
        <v>10</v>
      </c>
      <c r="B63" s="122" t="s">
        <v>60</v>
      </c>
      <c r="C63" s="114">
        <v>6</v>
      </c>
      <c r="D63" s="117"/>
      <c r="E63" s="127"/>
    </row>
    <row r="64" spans="1:5" ht="13.5" customHeight="1">
      <c r="A64" s="126">
        <v>11</v>
      </c>
      <c r="B64" s="122" t="s">
        <v>61</v>
      </c>
      <c r="C64" s="114">
        <v>10.4</v>
      </c>
      <c r="D64" s="117"/>
      <c r="E64" s="127"/>
    </row>
    <row r="65" spans="1:5" ht="13.5" customHeight="1">
      <c r="A65" s="126">
        <v>12</v>
      </c>
      <c r="B65" s="122" t="s">
        <v>64</v>
      </c>
      <c r="C65" s="114">
        <v>75.3</v>
      </c>
      <c r="D65" s="117"/>
      <c r="E65" s="127"/>
    </row>
    <row r="66" spans="1:5" ht="13.5" customHeight="1">
      <c r="A66" s="126">
        <v>13</v>
      </c>
      <c r="B66" s="122" t="s">
        <v>105</v>
      </c>
      <c r="C66" s="114"/>
      <c r="D66" s="117"/>
      <c r="E66" s="127"/>
    </row>
    <row r="67" spans="1:5" ht="13.5" customHeight="1">
      <c r="A67" s="126">
        <v>14</v>
      </c>
      <c r="B67" s="45" t="s">
        <v>27</v>
      </c>
      <c r="C67" s="114"/>
      <c r="D67" s="117"/>
      <c r="E67" s="127"/>
    </row>
    <row r="68" spans="1:5" ht="13.5" customHeight="1">
      <c r="A68" s="126">
        <v>14.1</v>
      </c>
      <c r="B68" s="113" t="s">
        <v>128</v>
      </c>
      <c r="C68" s="114">
        <v>11</v>
      </c>
      <c r="D68" s="117"/>
      <c r="E68" s="127"/>
    </row>
    <row r="69" spans="1:5" ht="13.5" customHeight="1">
      <c r="A69" s="126">
        <v>15</v>
      </c>
      <c r="B69" s="113" t="s">
        <v>65</v>
      </c>
      <c r="C69" s="114"/>
      <c r="D69" s="117"/>
      <c r="E69" s="127"/>
    </row>
    <row r="70" spans="1:5" ht="13.5" customHeight="1">
      <c r="A70" s="126">
        <v>16</v>
      </c>
      <c r="B70" s="113" t="s">
        <v>106</v>
      </c>
      <c r="C70" s="114"/>
      <c r="D70" s="117"/>
      <c r="E70" s="127"/>
    </row>
    <row r="71" spans="1:5" ht="13.5" customHeight="1">
      <c r="A71" s="126">
        <v>17</v>
      </c>
      <c r="B71" s="113" t="s">
        <v>29</v>
      </c>
      <c r="C71" s="114"/>
      <c r="D71" s="117"/>
      <c r="E71" s="127"/>
    </row>
    <row r="72" spans="1:5" ht="13.5" customHeight="1" hidden="1">
      <c r="A72" s="126">
        <v>18</v>
      </c>
      <c r="B72" s="122" t="s">
        <v>31</v>
      </c>
      <c r="C72" s="117"/>
      <c r="D72" s="117"/>
      <c r="E72" s="125"/>
    </row>
    <row r="73" spans="1:5" ht="13.5" customHeight="1">
      <c r="A73" s="126">
        <v>18</v>
      </c>
      <c r="B73" s="132" t="s">
        <v>121</v>
      </c>
      <c r="C73" s="133">
        <v>291.3</v>
      </c>
      <c r="D73" s="133"/>
      <c r="E73" s="134"/>
    </row>
    <row r="74" spans="1:5" ht="13.5" customHeight="1">
      <c r="A74" s="126">
        <v>19</v>
      </c>
      <c r="B74" s="132" t="s">
        <v>122</v>
      </c>
      <c r="C74" s="133">
        <v>355</v>
      </c>
      <c r="D74" s="133"/>
      <c r="E74" s="134"/>
    </row>
    <row r="75" spans="1:5" ht="13.5" customHeight="1">
      <c r="A75" s="126">
        <v>20</v>
      </c>
      <c r="B75" s="122" t="s">
        <v>123</v>
      </c>
      <c r="C75" s="117"/>
      <c r="D75" s="117"/>
      <c r="E75" s="125"/>
    </row>
    <row r="76" spans="1:5" ht="13.5" customHeight="1">
      <c r="A76" s="126">
        <v>21</v>
      </c>
      <c r="B76" s="122" t="s">
        <v>107</v>
      </c>
      <c r="C76" s="117"/>
      <c r="D76" s="117"/>
      <c r="E76" s="125"/>
    </row>
    <row r="77" spans="1:6" ht="13.5">
      <c r="A77" s="135">
        <v>22</v>
      </c>
      <c r="B77" s="2" t="s">
        <v>129</v>
      </c>
      <c r="C77" s="2">
        <v>1207</v>
      </c>
      <c r="F77" s="35"/>
    </row>
    <row r="78" spans="1:3" ht="13.5" customHeight="1">
      <c r="A78" s="135">
        <v>23</v>
      </c>
      <c r="B78" s="2" t="s">
        <v>130</v>
      </c>
      <c r="C78" s="2">
        <v>882</v>
      </c>
    </row>
    <row r="79" spans="1:3" ht="13.5">
      <c r="A79" s="135">
        <v>24</v>
      </c>
      <c r="B79" s="2" t="s">
        <v>131</v>
      </c>
      <c r="C79" s="2">
        <v>240</v>
      </c>
    </row>
    <row r="80" spans="1:3" ht="12.75" customHeight="1">
      <c r="A80" s="135">
        <v>25</v>
      </c>
      <c r="B80" s="2" t="s">
        <v>132</v>
      </c>
      <c r="C80" s="2">
        <v>85</v>
      </c>
    </row>
    <row r="81" spans="1:3" ht="13.5">
      <c r="A81" s="135">
        <v>26</v>
      </c>
      <c r="B81" s="2" t="s">
        <v>133</v>
      </c>
      <c r="C81" s="2">
        <v>461.4</v>
      </c>
    </row>
    <row r="82" ht="12.75" customHeight="1"/>
    <row r="86" spans="1:5" ht="14.25">
      <c r="A86" s="129"/>
      <c r="B86" s="123" t="s">
        <v>66</v>
      </c>
      <c r="C86" s="117">
        <v>51823.1</v>
      </c>
      <c r="D86" s="117"/>
      <c r="E86" s="125"/>
    </row>
    <row r="87" spans="1:5" ht="15">
      <c r="A87" s="12"/>
      <c r="B87" s="8"/>
      <c r="C87" s="9"/>
      <c r="D87" s="7"/>
      <c r="E87" s="7"/>
    </row>
    <row r="88" spans="1:5" ht="15">
      <c r="A88" s="12"/>
      <c r="B88" s="62" t="s">
        <v>68</v>
      </c>
      <c r="C88" s="7"/>
      <c r="D88" s="141" t="s">
        <v>141</v>
      </c>
      <c r="E88" s="141"/>
    </row>
    <row r="89" spans="1:5" ht="15">
      <c r="A89" s="12"/>
      <c r="B89" s="8"/>
      <c r="C89" s="9"/>
      <c r="D89" s="139" t="s">
        <v>67</v>
      </c>
      <c r="E89" s="139"/>
    </row>
    <row r="90" spans="1:5" ht="15">
      <c r="A90" s="12"/>
      <c r="B90" s="62" t="s">
        <v>69</v>
      </c>
      <c r="C90" s="7"/>
      <c r="D90" s="141" t="s">
        <v>142</v>
      </c>
      <c r="E90" s="141"/>
    </row>
    <row r="91" spans="1:5" ht="15">
      <c r="A91" s="12"/>
      <c r="B91" s="9"/>
      <c r="C91" s="9"/>
      <c r="D91" s="139" t="s">
        <v>67</v>
      </c>
      <c r="E91" s="139"/>
    </row>
    <row r="92" spans="1:5" ht="15">
      <c r="A92" s="12"/>
      <c r="B92" s="10"/>
      <c r="C92" s="16" t="s">
        <v>70</v>
      </c>
      <c r="D92" s="9"/>
      <c r="E92" s="9"/>
    </row>
  </sheetData>
  <sheetProtection/>
  <mergeCells count="7">
    <mergeCell ref="D91:E91"/>
    <mergeCell ref="A4:E4"/>
    <mergeCell ref="D88:E88"/>
    <mergeCell ref="D89:E89"/>
    <mergeCell ref="D90:E90"/>
    <mergeCell ref="A2:E2"/>
    <mergeCell ref="A3:E3"/>
  </mergeCells>
  <printOptions/>
  <pageMargins left="0.26" right="0.2" top="0.25" bottom="0.2" header="0.19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7" customFormat="1" ht="15" customHeight="1">
      <c r="A1" s="146" t="s">
        <v>71</v>
      </c>
      <c r="B1" s="146"/>
      <c r="C1" s="146"/>
      <c r="D1" s="146"/>
      <c r="E1" s="146"/>
      <c r="F1" s="36"/>
      <c r="G1" s="36"/>
      <c r="H1" s="36"/>
      <c r="I1" s="36"/>
      <c r="J1" s="36"/>
      <c r="K1" s="36"/>
      <c r="L1" s="36"/>
      <c r="M1" s="36"/>
    </row>
    <row r="2" spans="1:13" s="40" customFormat="1" ht="20.25">
      <c r="A2" s="147" t="s">
        <v>143</v>
      </c>
      <c r="B2" s="147"/>
      <c r="C2" s="147"/>
      <c r="D2" s="147"/>
      <c r="E2" s="147"/>
      <c r="F2" s="38"/>
      <c r="G2" s="38"/>
      <c r="H2" s="39"/>
      <c r="I2" s="39"/>
      <c r="J2" s="39"/>
      <c r="K2" s="39"/>
      <c r="L2" s="39"/>
      <c r="M2" s="39"/>
    </row>
    <row r="3" spans="1:13" s="37" customFormat="1" ht="13.5">
      <c r="A3" s="143" t="s">
        <v>145</v>
      </c>
      <c r="B3" s="143"/>
      <c r="C3" s="143"/>
      <c r="D3" s="143"/>
      <c r="E3" s="143"/>
      <c r="F3" s="41"/>
      <c r="G3" s="41"/>
      <c r="H3" s="41"/>
      <c r="I3" s="36"/>
      <c r="J3" s="36"/>
      <c r="K3" s="36"/>
      <c r="L3" s="36"/>
      <c r="M3" s="36"/>
    </row>
    <row r="4" spans="1:13" s="37" customFormat="1" ht="18" customHeight="1">
      <c r="A4" s="42"/>
      <c r="E4" s="43" t="s">
        <v>72</v>
      </c>
      <c r="F4" s="36"/>
      <c r="G4" s="36"/>
      <c r="H4" s="36"/>
      <c r="I4" s="36"/>
      <c r="J4" s="36"/>
      <c r="K4" s="36"/>
      <c r="L4" s="36"/>
      <c r="M4" s="36"/>
    </row>
    <row r="5" spans="1:13" s="37" customFormat="1" ht="73.5" customHeight="1">
      <c r="A5" s="79" t="s">
        <v>73</v>
      </c>
      <c r="B5" s="79" t="s">
        <v>74</v>
      </c>
      <c r="C5" s="106" t="s">
        <v>109</v>
      </c>
      <c r="D5" s="106" t="s">
        <v>110</v>
      </c>
      <c r="E5" s="80" t="s">
        <v>75</v>
      </c>
      <c r="F5" s="44"/>
      <c r="G5" s="36"/>
      <c r="H5" s="36"/>
      <c r="I5" s="36"/>
      <c r="J5" s="36"/>
      <c r="K5" s="36"/>
      <c r="L5" s="36"/>
      <c r="M5" s="36"/>
    </row>
    <row r="6" spans="1:13" s="37" customFormat="1" ht="15" customHeight="1">
      <c r="A6" s="81" t="s">
        <v>0</v>
      </c>
      <c r="B6" s="82" t="s">
        <v>34</v>
      </c>
      <c r="C6" s="83">
        <f>C7+C21+C22+C23+C24+C25+C26+C27+C28+C29+C30+C31+C32+C33</f>
        <v>51812.9</v>
      </c>
      <c r="D6" s="83">
        <f>D7+D21+D22+D23+D24+D25+D26+D27+D28+D29+D30+D31+D32+D33</f>
        <v>51823.100000000006</v>
      </c>
      <c r="E6" s="83">
        <f>D6-C6</f>
        <v>10.200000000004366</v>
      </c>
      <c r="F6" s="45"/>
      <c r="G6" s="36"/>
      <c r="H6" s="36"/>
      <c r="I6" s="36"/>
      <c r="J6" s="36"/>
      <c r="K6" s="36"/>
      <c r="L6" s="36"/>
      <c r="M6" s="36"/>
    </row>
    <row r="7" spans="1:13" s="37" customFormat="1" ht="13.5" customHeight="1">
      <c r="A7" s="48">
        <v>1</v>
      </c>
      <c r="B7" s="84" t="s">
        <v>35</v>
      </c>
      <c r="C7" s="46">
        <v>50161.6</v>
      </c>
      <c r="D7" s="46">
        <v>50171.8</v>
      </c>
      <c r="E7" s="83">
        <f aca="true" t="shared" si="0" ref="E7:E70">D7-C7</f>
        <v>10.200000000004366</v>
      </c>
      <c r="F7" s="45"/>
      <c r="G7" s="45"/>
      <c r="H7" s="36"/>
      <c r="I7" s="36"/>
      <c r="J7" s="36"/>
      <c r="K7" s="36"/>
      <c r="L7" s="36"/>
      <c r="M7" s="36"/>
    </row>
    <row r="8" spans="1:13" s="37" customFormat="1" ht="13.5" customHeight="1">
      <c r="A8" s="107">
        <v>1.1</v>
      </c>
      <c r="B8" s="108" t="s">
        <v>113</v>
      </c>
      <c r="C8" s="46">
        <v>12667.9</v>
      </c>
      <c r="D8" s="46">
        <v>13095.4</v>
      </c>
      <c r="E8" s="83">
        <f t="shared" si="0"/>
        <v>427.5</v>
      </c>
      <c r="F8" s="45"/>
      <c r="G8" s="45"/>
      <c r="H8" s="36"/>
      <c r="I8" s="36"/>
      <c r="J8" s="36"/>
      <c r="K8" s="36"/>
      <c r="L8" s="36"/>
      <c r="M8" s="36"/>
    </row>
    <row r="9" spans="1:13" s="37" customFormat="1" ht="13.5" customHeight="1">
      <c r="A9" s="107">
        <v>1.2</v>
      </c>
      <c r="B9" s="108" t="s">
        <v>114</v>
      </c>
      <c r="C9" s="46">
        <v>22880.2</v>
      </c>
      <c r="D9" s="46">
        <v>22465.7</v>
      </c>
      <c r="E9" s="83">
        <f t="shared" si="0"/>
        <v>-414.5</v>
      </c>
      <c r="F9" s="45"/>
      <c r="G9" s="45"/>
      <c r="H9" s="36"/>
      <c r="I9" s="36"/>
      <c r="J9" s="36"/>
      <c r="K9" s="36"/>
      <c r="L9" s="36"/>
      <c r="M9" s="36"/>
    </row>
    <row r="10" spans="1:13" s="37" customFormat="1" ht="13.5" customHeight="1">
      <c r="A10" s="107">
        <v>1.3</v>
      </c>
      <c r="B10" s="108" t="s">
        <v>115</v>
      </c>
      <c r="C10" s="46">
        <v>12692.2</v>
      </c>
      <c r="D10" s="46">
        <v>12572.3</v>
      </c>
      <c r="E10" s="83">
        <f t="shared" si="0"/>
        <v>-119.90000000000146</v>
      </c>
      <c r="F10" s="45"/>
      <c r="G10" s="45"/>
      <c r="H10" s="36"/>
      <c r="I10" s="36"/>
      <c r="J10" s="36"/>
      <c r="K10" s="36"/>
      <c r="L10" s="36"/>
      <c r="M10" s="36"/>
    </row>
    <row r="11" spans="1:13" s="37" customFormat="1" ht="13.5" customHeight="1">
      <c r="A11" s="107">
        <v>1.4</v>
      </c>
      <c r="B11" s="108" t="s">
        <v>117</v>
      </c>
      <c r="C11" s="46">
        <v>1921.3</v>
      </c>
      <c r="D11" s="46">
        <v>1963.1</v>
      </c>
      <c r="E11" s="83">
        <f t="shared" si="0"/>
        <v>41.799999999999955</v>
      </c>
      <c r="F11" s="45"/>
      <c r="G11" s="45"/>
      <c r="H11" s="36"/>
      <c r="I11" s="36"/>
      <c r="J11" s="36"/>
      <c r="K11" s="36"/>
      <c r="L11" s="36"/>
      <c r="M11" s="36"/>
    </row>
    <row r="12" spans="1:13" s="37" customFormat="1" ht="13.5" customHeight="1">
      <c r="A12" s="107">
        <v>1.5</v>
      </c>
      <c r="B12" s="108" t="s">
        <v>116</v>
      </c>
      <c r="C12" s="46">
        <f>C13+C14</f>
        <v>0</v>
      </c>
      <c r="D12" s="46">
        <f>D13+D14</f>
        <v>0</v>
      </c>
      <c r="E12" s="83">
        <f t="shared" si="0"/>
        <v>0</v>
      </c>
      <c r="F12" s="45"/>
      <c r="G12" s="45"/>
      <c r="H12" s="36"/>
      <c r="I12" s="36"/>
      <c r="J12" s="36"/>
      <c r="K12" s="36"/>
      <c r="L12" s="36"/>
      <c r="M12" s="36"/>
    </row>
    <row r="13" spans="1:13" s="37" customFormat="1" ht="13.5" customHeight="1">
      <c r="A13" s="107"/>
      <c r="B13" s="108" t="s">
        <v>113</v>
      </c>
      <c r="C13" s="46"/>
      <c r="D13" s="46"/>
      <c r="E13" s="83">
        <f t="shared" si="0"/>
        <v>0</v>
      </c>
      <c r="F13" s="45"/>
      <c r="G13" s="45"/>
      <c r="H13" s="36"/>
      <c r="I13" s="36"/>
      <c r="J13" s="36"/>
      <c r="K13" s="36"/>
      <c r="L13" s="36"/>
      <c r="M13" s="36"/>
    </row>
    <row r="14" spans="1:13" s="37" customFormat="1" ht="13.5" customHeight="1">
      <c r="A14" s="107"/>
      <c r="B14" s="108" t="s">
        <v>114</v>
      </c>
      <c r="C14" s="46"/>
      <c r="D14" s="46"/>
      <c r="E14" s="83">
        <f t="shared" si="0"/>
        <v>0</v>
      </c>
      <c r="F14" s="45"/>
      <c r="G14" s="45"/>
      <c r="H14" s="36"/>
      <c r="I14" s="36"/>
      <c r="J14" s="36"/>
      <c r="K14" s="36"/>
      <c r="L14" s="36"/>
      <c r="M14" s="36"/>
    </row>
    <row r="15" spans="1:13" s="37" customFormat="1" ht="13.5" customHeight="1">
      <c r="A15" s="107">
        <v>1.6</v>
      </c>
      <c r="B15" s="108" t="s">
        <v>118</v>
      </c>
      <c r="C15" s="46">
        <f>C16+C17</f>
        <v>0</v>
      </c>
      <c r="D15" s="46">
        <f>D16+D17</f>
        <v>0</v>
      </c>
      <c r="E15" s="83">
        <f t="shared" si="0"/>
        <v>0</v>
      </c>
      <c r="F15" s="45"/>
      <c r="G15" s="45"/>
      <c r="H15" s="36"/>
      <c r="I15" s="36"/>
      <c r="J15" s="36"/>
      <c r="K15" s="36"/>
      <c r="L15" s="36"/>
      <c r="M15" s="36"/>
    </row>
    <row r="16" spans="1:13" s="37" customFormat="1" ht="13.5" customHeight="1">
      <c r="A16" s="107"/>
      <c r="B16" s="108" t="s">
        <v>113</v>
      </c>
      <c r="C16" s="46"/>
      <c r="D16" s="46"/>
      <c r="E16" s="83">
        <f t="shared" si="0"/>
        <v>0</v>
      </c>
      <c r="F16" s="45"/>
      <c r="G16" s="45"/>
      <c r="H16" s="36"/>
      <c r="I16" s="36"/>
      <c r="J16" s="36"/>
      <c r="K16" s="36"/>
      <c r="L16" s="36"/>
      <c r="M16" s="36"/>
    </row>
    <row r="17" spans="1:13" s="37" customFormat="1" ht="13.5" customHeight="1">
      <c r="A17" s="107"/>
      <c r="B17" s="108" t="s">
        <v>114</v>
      </c>
      <c r="C17" s="46"/>
      <c r="D17" s="46"/>
      <c r="E17" s="83">
        <f t="shared" si="0"/>
        <v>0</v>
      </c>
      <c r="F17" s="45"/>
      <c r="G17" s="45"/>
      <c r="H17" s="36"/>
      <c r="I17" s="36"/>
      <c r="J17" s="36"/>
      <c r="K17" s="36"/>
      <c r="L17" s="36"/>
      <c r="M17" s="36"/>
    </row>
    <row r="18" spans="1:13" s="37" customFormat="1" ht="13.5" customHeight="1">
      <c r="A18" s="107">
        <v>1.7</v>
      </c>
      <c r="B18" s="108" t="s">
        <v>119</v>
      </c>
      <c r="C18" s="46"/>
      <c r="D18" s="46"/>
      <c r="E18" s="83">
        <f t="shared" si="0"/>
        <v>0</v>
      </c>
      <c r="F18" s="45"/>
      <c r="G18" s="45"/>
      <c r="H18" s="36"/>
      <c r="I18" s="36"/>
      <c r="J18" s="36"/>
      <c r="K18" s="36"/>
      <c r="L18" s="36"/>
      <c r="M18" s="36"/>
    </row>
    <row r="19" spans="1:13" s="37" customFormat="1" ht="13.5" customHeight="1">
      <c r="A19" s="107">
        <v>1.8</v>
      </c>
      <c r="B19" s="108" t="s">
        <v>120</v>
      </c>
      <c r="C19" s="46"/>
      <c r="D19" s="46"/>
      <c r="E19" s="83">
        <f t="shared" si="0"/>
        <v>0</v>
      </c>
      <c r="F19" s="45"/>
      <c r="G19" s="45"/>
      <c r="H19" s="36"/>
      <c r="I19" s="36"/>
      <c r="J19" s="36"/>
      <c r="K19" s="36"/>
      <c r="L19" s="36"/>
      <c r="M19" s="36"/>
    </row>
    <row r="20" spans="1:13" s="37" customFormat="1" ht="13.5" customHeight="1">
      <c r="A20" s="107">
        <v>1.9</v>
      </c>
      <c r="B20" s="109" t="s">
        <v>36</v>
      </c>
      <c r="C20" s="46"/>
      <c r="D20" s="46">
        <v>75.3</v>
      </c>
      <c r="E20" s="83">
        <f t="shared" si="0"/>
        <v>75.3</v>
      </c>
      <c r="F20" s="45"/>
      <c r="G20" s="45"/>
      <c r="H20" s="36"/>
      <c r="I20" s="36"/>
      <c r="J20" s="36"/>
      <c r="K20" s="36"/>
      <c r="L20" s="36"/>
      <c r="M20" s="36"/>
    </row>
    <row r="21" spans="1:13" s="37" customFormat="1" ht="15.75" customHeight="1">
      <c r="A21" s="48">
        <v>2</v>
      </c>
      <c r="B21" s="55" t="s">
        <v>37</v>
      </c>
      <c r="C21" s="48"/>
      <c r="D21" s="46"/>
      <c r="E21" s="83">
        <f t="shared" si="0"/>
        <v>0</v>
      </c>
      <c r="F21" s="45"/>
      <c r="G21" s="36"/>
      <c r="H21" s="36"/>
      <c r="I21" s="36"/>
      <c r="J21" s="36"/>
      <c r="K21" s="36"/>
      <c r="L21" s="36"/>
      <c r="M21" s="36"/>
    </row>
    <row r="22" spans="1:13" s="37" customFormat="1" ht="15.75" customHeight="1">
      <c r="A22" s="48">
        <v>3</v>
      </c>
      <c r="B22" s="55" t="s">
        <v>38</v>
      </c>
      <c r="C22" s="53"/>
      <c r="D22" s="53"/>
      <c r="E22" s="83">
        <f t="shared" si="0"/>
        <v>0</v>
      </c>
      <c r="F22" s="45"/>
      <c r="G22" s="36"/>
      <c r="H22" s="36"/>
      <c r="I22" s="36"/>
      <c r="J22" s="36"/>
      <c r="K22" s="36"/>
      <c r="L22" s="36"/>
      <c r="M22" s="36"/>
    </row>
    <row r="23" spans="1:13" s="37" customFormat="1" ht="15.75" customHeight="1">
      <c r="A23" s="48">
        <v>4</v>
      </c>
      <c r="B23" s="55" t="s">
        <v>39</v>
      </c>
      <c r="C23" s="53"/>
      <c r="D23" s="53"/>
      <c r="E23" s="83">
        <f t="shared" si="0"/>
        <v>0</v>
      </c>
      <c r="F23" s="45"/>
      <c r="G23" s="36"/>
      <c r="H23" s="36"/>
      <c r="I23" s="36"/>
      <c r="J23" s="36"/>
      <c r="K23" s="36"/>
      <c r="L23" s="36"/>
      <c r="M23" s="36"/>
    </row>
    <row r="24" spans="1:13" s="37" customFormat="1" ht="15.75" customHeight="1">
      <c r="A24" s="48">
        <v>2</v>
      </c>
      <c r="B24" s="47" t="s">
        <v>32</v>
      </c>
      <c r="C24" s="53"/>
      <c r="D24" s="53"/>
      <c r="E24" s="83">
        <f t="shared" si="0"/>
        <v>0</v>
      </c>
      <c r="F24" s="45"/>
      <c r="G24" s="36"/>
      <c r="H24" s="36"/>
      <c r="I24" s="36"/>
      <c r="J24" s="36"/>
      <c r="K24" s="36"/>
      <c r="L24" s="36"/>
      <c r="M24" s="36"/>
    </row>
    <row r="25" spans="1:13" s="37" customFormat="1" ht="15.75" customHeight="1">
      <c r="A25" s="48">
        <v>3</v>
      </c>
      <c r="B25" s="55" t="s">
        <v>40</v>
      </c>
      <c r="C25" s="53"/>
      <c r="D25" s="53"/>
      <c r="E25" s="83">
        <f t="shared" si="0"/>
        <v>0</v>
      </c>
      <c r="F25" s="45"/>
      <c r="G25" s="36"/>
      <c r="H25" s="36"/>
      <c r="I25" s="36"/>
      <c r="J25" s="36"/>
      <c r="K25" s="36"/>
      <c r="L25" s="36"/>
      <c r="M25" s="36"/>
    </row>
    <row r="26" spans="1:13" s="37" customFormat="1" ht="15.75" customHeight="1">
      <c r="A26" s="48">
        <v>7</v>
      </c>
      <c r="B26" s="55" t="s">
        <v>41</v>
      </c>
      <c r="C26" s="53"/>
      <c r="D26" s="53"/>
      <c r="E26" s="83">
        <f t="shared" si="0"/>
        <v>0</v>
      </c>
      <c r="F26" s="45"/>
      <c r="G26" s="36"/>
      <c r="H26" s="36"/>
      <c r="I26" s="36"/>
      <c r="J26" s="36"/>
      <c r="K26" s="36"/>
      <c r="L26" s="36"/>
      <c r="M26" s="36"/>
    </row>
    <row r="27" spans="1:13" s="37" customFormat="1" ht="15.75" customHeight="1">
      <c r="A27" s="48">
        <v>4</v>
      </c>
      <c r="B27" s="47" t="s">
        <v>42</v>
      </c>
      <c r="C27" s="53"/>
      <c r="D27" s="53"/>
      <c r="E27" s="83">
        <f t="shared" si="0"/>
        <v>0</v>
      </c>
      <c r="F27" s="45"/>
      <c r="G27" s="36"/>
      <c r="H27" s="36"/>
      <c r="I27" s="36"/>
      <c r="J27" s="36"/>
      <c r="K27" s="36"/>
      <c r="L27" s="36"/>
      <c r="M27" s="36"/>
    </row>
    <row r="28" spans="1:13" s="37" customFormat="1" ht="15.75" customHeight="1">
      <c r="A28" s="48">
        <v>5</v>
      </c>
      <c r="B28" s="55" t="s">
        <v>26</v>
      </c>
      <c r="C28" s="53"/>
      <c r="D28" s="53"/>
      <c r="E28" s="83">
        <f t="shared" si="0"/>
        <v>0</v>
      </c>
      <c r="F28" s="45"/>
      <c r="G28" s="36"/>
      <c r="H28" s="36"/>
      <c r="I28" s="36"/>
      <c r="J28" s="36"/>
      <c r="K28" s="36"/>
      <c r="L28" s="36"/>
      <c r="M28" s="36"/>
    </row>
    <row r="29" spans="1:13" s="37" customFormat="1" ht="15.75" customHeight="1">
      <c r="A29" s="48">
        <v>6</v>
      </c>
      <c r="B29" s="47" t="s">
        <v>9</v>
      </c>
      <c r="C29" s="53"/>
      <c r="D29" s="53"/>
      <c r="E29" s="83">
        <f t="shared" si="0"/>
        <v>0</v>
      </c>
      <c r="F29" s="45"/>
      <c r="G29" s="36"/>
      <c r="H29" s="36"/>
      <c r="I29" s="36"/>
      <c r="J29" s="36"/>
      <c r="K29" s="36"/>
      <c r="L29" s="36"/>
      <c r="M29" s="36"/>
    </row>
    <row r="30" spans="1:13" s="37" customFormat="1" ht="13.5" customHeight="1">
      <c r="A30" s="48">
        <v>11</v>
      </c>
      <c r="B30" s="84"/>
      <c r="C30" s="53"/>
      <c r="D30" s="53"/>
      <c r="E30" s="83">
        <f t="shared" si="0"/>
        <v>0</v>
      </c>
      <c r="F30" s="45"/>
      <c r="G30" s="36"/>
      <c r="H30" s="36"/>
      <c r="I30" s="36"/>
      <c r="J30" s="36"/>
      <c r="K30" s="36"/>
      <c r="L30" s="36"/>
      <c r="M30" s="36"/>
    </row>
    <row r="31" spans="1:13" s="37" customFormat="1" ht="13.5" customHeight="1">
      <c r="A31" s="48">
        <v>12</v>
      </c>
      <c r="B31" s="85"/>
      <c r="C31" s="53"/>
      <c r="D31" s="53"/>
      <c r="E31" s="83">
        <f t="shared" si="0"/>
        <v>0</v>
      </c>
      <c r="F31" s="45"/>
      <c r="G31" s="36"/>
      <c r="H31" s="36"/>
      <c r="I31" s="36"/>
      <c r="J31" s="36"/>
      <c r="K31" s="36"/>
      <c r="L31" s="36"/>
      <c r="M31" s="36"/>
    </row>
    <row r="32" spans="1:13" s="37" customFormat="1" ht="13.5" customHeight="1">
      <c r="A32" s="48">
        <v>13</v>
      </c>
      <c r="B32" s="86" t="s">
        <v>43</v>
      </c>
      <c r="C32" s="53"/>
      <c r="D32" s="53"/>
      <c r="E32" s="83">
        <f t="shared" si="0"/>
        <v>0</v>
      </c>
      <c r="F32" s="45"/>
      <c r="G32" s="36"/>
      <c r="H32" s="36"/>
      <c r="I32" s="36"/>
      <c r="J32" s="36"/>
      <c r="K32" s="36"/>
      <c r="L32" s="36"/>
      <c r="M32" s="36"/>
    </row>
    <row r="33" spans="1:13" s="37" customFormat="1" ht="13.5" customHeight="1">
      <c r="A33" s="48">
        <v>14</v>
      </c>
      <c r="B33" s="45" t="s">
        <v>127</v>
      </c>
      <c r="C33" s="114">
        <v>1651.3</v>
      </c>
      <c r="D33" s="46">
        <v>1651.3</v>
      </c>
      <c r="E33" s="83">
        <f t="shared" si="0"/>
        <v>0</v>
      </c>
      <c r="F33" s="45"/>
      <c r="G33" s="36"/>
      <c r="H33" s="36"/>
      <c r="I33" s="36"/>
      <c r="J33" s="36"/>
      <c r="K33" s="36"/>
      <c r="L33" s="36"/>
      <c r="M33" s="36"/>
    </row>
    <row r="34" spans="1:13" s="37" customFormat="1" ht="13.5" customHeight="1">
      <c r="A34" s="81" t="s">
        <v>1</v>
      </c>
      <c r="B34" s="82" t="s">
        <v>44</v>
      </c>
      <c r="C34" s="87">
        <v>51812.9</v>
      </c>
      <c r="D34" s="87">
        <v>51823.1</v>
      </c>
      <c r="E34" s="83"/>
      <c r="F34" s="45"/>
      <c r="G34" s="36"/>
      <c r="H34" s="36"/>
      <c r="I34" s="36"/>
      <c r="J34" s="36"/>
      <c r="K34" s="36"/>
      <c r="L34" s="36"/>
      <c r="M34" s="36"/>
    </row>
    <row r="35" spans="1:13" s="37" customFormat="1" ht="15" customHeight="1">
      <c r="A35" s="48">
        <v>1</v>
      </c>
      <c r="B35" s="85" t="s">
        <v>108</v>
      </c>
      <c r="C35" s="53">
        <v>45000</v>
      </c>
      <c r="D35" s="53">
        <v>44421.5</v>
      </c>
      <c r="E35" s="83">
        <f t="shared" si="0"/>
        <v>-578.5</v>
      </c>
      <c r="F35" s="45"/>
      <c r="G35" s="36"/>
      <c r="H35" s="36"/>
      <c r="I35" s="36"/>
      <c r="J35" s="36"/>
      <c r="K35" s="36"/>
      <c r="L35" s="36"/>
      <c r="M35" s="36"/>
    </row>
    <row r="36" spans="1:13" s="51" customFormat="1" ht="15" customHeight="1">
      <c r="A36" s="48">
        <v>1.1</v>
      </c>
      <c r="B36" s="52" t="s">
        <v>98</v>
      </c>
      <c r="C36" s="53"/>
      <c r="D36" s="46"/>
      <c r="E36" s="83">
        <f t="shared" si="0"/>
        <v>0</v>
      </c>
      <c r="F36" s="49"/>
      <c r="G36" s="50"/>
      <c r="H36" s="50"/>
      <c r="I36" s="50"/>
      <c r="J36" s="50"/>
      <c r="K36" s="50"/>
      <c r="L36" s="50"/>
      <c r="M36" s="50"/>
    </row>
    <row r="37" spans="1:13" s="51" customFormat="1" ht="15" customHeight="1">
      <c r="A37" s="48">
        <v>1.1</v>
      </c>
      <c r="B37" s="52" t="s">
        <v>33</v>
      </c>
      <c r="C37" s="53"/>
      <c r="D37" s="46"/>
      <c r="E37" s="83">
        <f t="shared" si="0"/>
        <v>0</v>
      </c>
      <c r="F37" s="49"/>
      <c r="G37" s="50"/>
      <c r="H37" s="50"/>
      <c r="I37" s="50"/>
      <c r="J37" s="50"/>
      <c r="K37" s="50"/>
      <c r="L37" s="50"/>
      <c r="M37" s="50"/>
    </row>
    <row r="38" spans="1:13" s="37" customFormat="1" ht="13.5" customHeight="1">
      <c r="A38" s="48">
        <v>2</v>
      </c>
      <c r="B38" s="54" t="s">
        <v>12</v>
      </c>
      <c r="D38" s="46"/>
      <c r="E38" s="83">
        <v>0</v>
      </c>
      <c r="F38" s="45"/>
      <c r="G38" s="36"/>
      <c r="H38" s="36"/>
      <c r="I38" s="36"/>
      <c r="J38" s="36"/>
      <c r="K38" s="36"/>
      <c r="L38" s="36"/>
      <c r="M38" s="36"/>
    </row>
    <row r="39" spans="1:13" s="37" customFormat="1" ht="13.5" customHeight="1">
      <c r="A39" s="48">
        <v>3</v>
      </c>
      <c r="B39" s="52" t="s">
        <v>11</v>
      </c>
      <c r="C39" s="53">
        <v>1600</v>
      </c>
      <c r="D39" s="46">
        <v>1821</v>
      </c>
      <c r="E39" s="83"/>
      <c r="F39" s="45"/>
      <c r="G39" s="36"/>
      <c r="H39" s="36"/>
      <c r="I39" s="36"/>
      <c r="J39" s="36"/>
      <c r="K39" s="36"/>
      <c r="L39" s="36"/>
      <c r="M39" s="36"/>
    </row>
    <row r="40" spans="1:13" s="37" customFormat="1" ht="13.5" customHeight="1">
      <c r="A40" s="48">
        <v>4</v>
      </c>
      <c r="B40" s="52" t="s">
        <v>13</v>
      </c>
      <c r="C40" s="53"/>
      <c r="D40" s="53"/>
      <c r="E40" s="83">
        <f t="shared" si="0"/>
        <v>0</v>
      </c>
      <c r="F40" s="45"/>
      <c r="G40" s="36"/>
      <c r="H40" s="36"/>
      <c r="I40" s="36"/>
      <c r="J40" s="36"/>
      <c r="K40" s="36"/>
      <c r="L40" s="36"/>
      <c r="M40" s="36"/>
    </row>
    <row r="41" spans="1:13" s="37" customFormat="1" ht="13.5" customHeight="1">
      <c r="A41" s="48">
        <v>5</v>
      </c>
      <c r="B41" s="54" t="s">
        <v>14</v>
      </c>
      <c r="C41" s="53">
        <v>98</v>
      </c>
      <c r="D41" s="46">
        <v>0</v>
      </c>
      <c r="E41" s="83">
        <f t="shared" si="0"/>
        <v>-98</v>
      </c>
      <c r="F41" s="45"/>
      <c r="G41" s="36"/>
      <c r="H41" s="36"/>
      <c r="I41" s="36"/>
      <c r="J41" s="36"/>
      <c r="K41" s="36"/>
      <c r="L41" s="36"/>
      <c r="M41" s="36"/>
    </row>
    <row r="42" spans="1:13" s="37" customFormat="1" ht="13.5" customHeight="1">
      <c r="A42" s="48">
        <v>6</v>
      </c>
      <c r="B42" s="52" t="s">
        <v>18</v>
      </c>
      <c r="C42" s="88"/>
      <c r="D42" s="88"/>
      <c r="E42" s="83">
        <f t="shared" si="0"/>
        <v>0</v>
      </c>
      <c r="F42" s="45"/>
      <c r="G42" s="36"/>
      <c r="H42" s="36"/>
      <c r="I42" s="36"/>
      <c r="J42" s="36"/>
      <c r="K42" s="36"/>
      <c r="L42" s="36"/>
      <c r="M42" s="36"/>
    </row>
    <row r="43" spans="1:13" s="51" customFormat="1" ht="13.5" customHeight="1">
      <c r="A43" s="48">
        <v>6.1</v>
      </c>
      <c r="B43" s="52" t="s">
        <v>15</v>
      </c>
      <c r="C43" s="53">
        <f>C44+C45</f>
        <v>105.6</v>
      </c>
      <c r="D43" s="53">
        <f>D44+D45</f>
        <v>104.8</v>
      </c>
      <c r="E43" s="83">
        <f t="shared" si="0"/>
        <v>-0.7999999999999972</v>
      </c>
      <c r="F43" s="49"/>
      <c r="G43" s="50"/>
      <c r="H43" s="50"/>
      <c r="I43" s="50"/>
      <c r="J43" s="50"/>
      <c r="K43" s="50"/>
      <c r="L43" s="50"/>
      <c r="M43" s="50"/>
    </row>
    <row r="44" spans="1:13" s="51" customFormat="1" ht="13.5" customHeight="1">
      <c r="A44" s="48">
        <v>6.2</v>
      </c>
      <c r="B44" s="54" t="s">
        <v>16</v>
      </c>
      <c r="C44" s="53"/>
      <c r="D44" s="46"/>
      <c r="E44" s="83">
        <f t="shared" si="0"/>
        <v>0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13.5" customHeight="1">
      <c r="A45" s="48">
        <v>7.3</v>
      </c>
      <c r="B45" s="54" t="s">
        <v>47</v>
      </c>
      <c r="C45" s="53">
        <v>105.6</v>
      </c>
      <c r="D45" s="46">
        <v>104.8</v>
      </c>
      <c r="E45" s="83">
        <f t="shared" si="0"/>
        <v>-0.7999999999999972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13.5" customHeight="1">
      <c r="A46" s="48">
        <v>8</v>
      </c>
      <c r="B46" s="55" t="s">
        <v>48</v>
      </c>
      <c r="C46" s="53"/>
      <c r="D46" s="46"/>
      <c r="E46" s="83">
        <f t="shared" si="0"/>
        <v>0</v>
      </c>
      <c r="F46" s="49"/>
      <c r="G46" s="50"/>
      <c r="H46" s="50"/>
      <c r="I46" s="50"/>
      <c r="J46" s="50"/>
      <c r="K46" s="50"/>
      <c r="L46" s="50"/>
      <c r="M46" s="50"/>
    </row>
    <row r="47" spans="1:13" s="37" customFormat="1" ht="13.5" customHeight="1">
      <c r="A47" s="48">
        <v>9</v>
      </c>
      <c r="B47" s="55" t="s">
        <v>49</v>
      </c>
      <c r="C47" s="53"/>
      <c r="D47" s="46"/>
      <c r="E47" s="83">
        <f t="shared" si="0"/>
        <v>0</v>
      </c>
      <c r="F47" s="45"/>
      <c r="G47" s="36"/>
      <c r="H47" s="36"/>
      <c r="I47" s="36"/>
      <c r="J47" s="36"/>
      <c r="K47" s="36"/>
      <c r="L47" s="36"/>
      <c r="M47" s="36"/>
    </row>
    <row r="48" spans="1:13" s="37" customFormat="1" ht="13.5" customHeight="1">
      <c r="A48" s="48">
        <v>7</v>
      </c>
      <c r="B48" s="55" t="s">
        <v>19</v>
      </c>
      <c r="C48" s="53">
        <v>980</v>
      </c>
      <c r="D48" s="46">
        <v>894.1</v>
      </c>
      <c r="E48" s="83">
        <f t="shared" si="0"/>
        <v>-85.89999999999998</v>
      </c>
      <c r="F48" s="45"/>
      <c r="G48" s="36"/>
      <c r="H48" s="36"/>
      <c r="I48" s="36"/>
      <c r="J48" s="36"/>
      <c r="K48" s="36"/>
      <c r="L48" s="36"/>
      <c r="M48" s="36"/>
    </row>
    <row r="49" spans="1:13" s="37" customFormat="1" ht="13.5" customHeight="1">
      <c r="A49" s="48">
        <v>8</v>
      </c>
      <c r="B49" s="55" t="s">
        <v>20</v>
      </c>
      <c r="C49" s="53">
        <v>880</v>
      </c>
      <c r="D49" s="46">
        <v>717.9</v>
      </c>
      <c r="E49" s="83">
        <f t="shared" si="0"/>
        <v>-162.10000000000002</v>
      </c>
      <c r="F49" s="45"/>
      <c r="G49" s="36"/>
      <c r="H49" s="36"/>
      <c r="I49" s="36"/>
      <c r="J49" s="36"/>
      <c r="K49" s="36"/>
      <c r="L49" s="36"/>
      <c r="M49" s="36"/>
    </row>
    <row r="50" spans="1:13" s="37" customFormat="1" ht="13.5" customHeight="1">
      <c r="A50" s="48">
        <v>9</v>
      </c>
      <c r="B50" s="55" t="s">
        <v>50</v>
      </c>
      <c r="C50" s="53"/>
      <c r="D50" s="46">
        <v>447.4</v>
      </c>
      <c r="E50" s="83">
        <f t="shared" si="0"/>
        <v>447.4</v>
      </c>
      <c r="F50" s="45"/>
      <c r="G50" s="36"/>
      <c r="H50" s="36"/>
      <c r="I50" s="36"/>
      <c r="J50" s="36"/>
      <c r="K50" s="36"/>
      <c r="L50" s="36"/>
      <c r="M50" s="36"/>
    </row>
    <row r="51" spans="1:13" s="37" customFormat="1" ht="13.5" customHeight="1">
      <c r="A51" s="48">
        <v>10</v>
      </c>
      <c r="B51" s="55" t="s">
        <v>51</v>
      </c>
      <c r="C51" s="53"/>
      <c r="D51" s="46"/>
      <c r="E51" s="83">
        <f t="shared" si="0"/>
        <v>0</v>
      </c>
      <c r="F51" s="45"/>
      <c r="G51" s="36"/>
      <c r="H51" s="36"/>
      <c r="I51" s="36"/>
      <c r="J51" s="36"/>
      <c r="K51" s="36"/>
      <c r="L51" s="36"/>
      <c r="M51" s="36"/>
    </row>
    <row r="52" spans="1:13" s="37" customFormat="1" ht="13.5" customHeight="1">
      <c r="A52" s="48">
        <v>11</v>
      </c>
      <c r="B52" s="55" t="s">
        <v>52</v>
      </c>
      <c r="C52" s="53"/>
      <c r="D52" s="46"/>
      <c r="E52" s="83">
        <f t="shared" si="0"/>
        <v>0</v>
      </c>
      <c r="F52" s="45"/>
      <c r="G52" s="36"/>
      <c r="H52" s="36"/>
      <c r="I52" s="36"/>
      <c r="J52" s="36"/>
      <c r="K52" s="36"/>
      <c r="L52" s="36"/>
      <c r="M52" s="36"/>
    </row>
    <row r="53" spans="1:13" s="37" customFormat="1" ht="13.5" customHeight="1">
      <c r="A53" s="48">
        <v>12</v>
      </c>
      <c r="B53" s="55" t="s">
        <v>53</v>
      </c>
      <c r="C53" s="53"/>
      <c r="D53" s="46"/>
      <c r="E53" s="83">
        <f t="shared" si="0"/>
        <v>0</v>
      </c>
      <c r="F53" s="45"/>
      <c r="G53" s="36"/>
      <c r="H53" s="36"/>
      <c r="I53" s="36"/>
      <c r="J53" s="36"/>
      <c r="K53" s="36"/>
      <c r="L53" s="36"/>
      <c r="M53" s="36"/>
    </row>
    <row r="54" spans="1:13" s="37" customFormat="1" ht="13.5" customHeight="1">
      <c r="A54" s="48">
        <v>13</v>
      </c>
      <c r="B54" s="55" t="s">
        <v>54</v>
      </c>
      <c r="C54" s="59">
        <v>609.3</v>
      </c>
      <c r="D54" s="46">
        <v>980</v>
      </c>
      <c r="E54" s="83">
        <f t="shared" si="0"/>
        <v>370.70000000000005</v>
      </c>
      <c r="F54" s="45"/>
      <c r="G54" s="36"/>
      <c r="H54" s="36"/>
      <c r="I54" s="36"/>
      <c r="J54" s="36"/>
      <c r="K54" s="36"/>
      <c r="L54" s="36"/>
      <c r="M54" s="36"/>
    </row>
    <row r="55" spans="1:13" s="37" customFormat="1" ht="13.5" customHeight="1">
      <c r="A55" s="48">
        <v>14</v>
      </c>
      <c r="B55" s="55" t="s">
        <v>21</v>
      </c>
      <c r="C55" s="59"/>
      <c r="D55" s="46"/>
      <c r="E55" s="83">
        <f t="shared" si="0"/>
        <v>0</v>
      </c>
      <c r="F55" s="45"/>
      <c r="G55" s="36"/>
      <c r="H55" s="36"/>
      <c r="I55" s="36"/>
      <c r="J55" s="36"/>
      <c r="K55" s="36"/>
      <c r="L55" s="36"/>
      <c r="M55" s="36"/>
    </row>
    <row r="56" spans="1:13" s="37" customFormat="1" ht="13.5" customHeight="1">
      <c r="A56" s="48">
        <v>15</v>
      </c>
      <c r="B56" s="55" t="s">
        <v>55</v>
      </c>
      <c r="C56" s="59"/>
      <c r="D56" s="46"/>
      <c r="E56" s="83">
        <f t="shared" si="0"/>
        <v>0</v>
      </c>
      <c r="F56" s="45"/>
      <c r="G56" s="36"/>
      <c r="H56" s="36"/>
      <c r="I56" s="36"/>
      <c r="J56" s="36"/>
      <c r="K56" s="36"/>
      <c r="L56" s="36"/>
      <c r="M56" s="36"/>
    </row>
    <row r="57" spans="1:13" s="37" customFormat="1" ht="13.5" customHeight="1">
      <c r="A57" s="48">
        <v>16</v>
      </c>
      <c r="B57" s="55" t="s">
        <v>56</v>
      </c>
      <c r="C57" s="89"/>
      <c r="D57" s="46"/>
      <c r="E57" s="83">
        <f t="shared" si="0"/>
        <v>0</v>
      </c>
      <c r="F57" s="45"/>
      <c r="G57" s="36"/>
      <c r="H57" s="36"/>
      <c r="I57" s="36"/>
      <c r="J57" s="36"/>
      <c r="K57" s="36"/>
      <c r="L57" s="36"/>
      <c r="M57" s="36"/>
    </row>
    <row r="58" spans="1:13" s="37" customFormat="1" ht="13.5" customHeight="1">
      <c r="A58" s="48">
        <v>17</v>
      </c>
      <c r="B58" s="55" t="s">
        <v>57</v>
      </c>
      <c r="C58" s="59"/>
      <c r="D58" s="46"/>
      <c r="E58" s="83">
        <f t="shared" si="0"/>
        <v>0</v>
      </c>
      <c r="F58" s="45"/>
      <c r="G58" s="36"/>
      <c r="H58" s="36"/>
      <c r="I58" s="36"/>
      <c r="J58" s="36"/>
      <c r="K58" s="36"/>
      <c r="L58" s="36"/>
      <c r="M58" s="36"/>
    </row>
    <row r="59" spans="1:13" s="37" customFormat="1" ht="13.5" customHeight="1">
      <c r="A59" s="48">
        <v>18</v>
      </c>
      <c r="B59" s="55" t="s">
        <v>58</v>
      </c>
      <c r="C59" s="59">
        <v>60</v>
      </c>
      <c r="D59" s="46">
        <v>16</v>
      </c>
      <c r="E59" s="83">
        <f t="shared" si="0"/>
        <v>-44</v>
      </c>
      <c r="F59" s="45"/>
      <c r="G59" s="36"/>
      <c r="H59" s="36"/>
      <c r="I59" s="36"/>
      <c r="J59" s="36"/>
      <c r="K59" s="36"/>
      <c r="L59" s="36"/>
      <c r="M59" s="36"/>
    </row>
    <row r="60" spans="1:13" s="37" customFormat="1" ht="13.5" customHeight="1">
      <c r="A60" s="48">
        <v>19</v>
      </c>
      <c r="B60" s="55" t="s">
        <v>124</v>
      </c>
      <c r="C60" s="59"/>
      <c r="D60" s="46"/>
      <c r="E60" s="83">
        <f t="shared" si="0"/>
        <v>0</v>
      </c>
      <c r="F60" s="45"/>
      <c r="G60" s="36"/>
      <c r="H60" s="36"/>
      <c r="I60" s="36"/>
      <c r="J60" s="36"/>
      <c r="K60" s="36"/>
      <c r="L60" s="36"/>
      <c r="M60" s="36"/>
    </row>
    <row r="61" spans="1:13" s="37" customFormat="1" ht="13.5" customHeight="1">
      <c r="A61" s="48">
        <v>20</v>
      </c>
      <c r="B61" s="55" t="s">
        <v>59</v>
      </c>
      <c r="C61" s="59" t="s">
        <v>138</v>
      </c>
      <c r="D61" s="46">
        <v>3</v>
      </c>
      <c r="E61" s="83"/>
      <c r="F61" s="45"/>
      <c r="G61" s="36"/>
      <c r="H61" s="36"/>
      <c r="I61" s="36"/>
      <c r="J61" s="36"/>
      <c r="K61" s="36"/>
      <c r="L61" s="36"/>
      <c r="M61" s="36"/>
    </row>
    <row r="62" spans="1:13" s="37" customFormat="1" ht="13.5" customHeight="1">
      <c r="A62" s="48">
        <v>21</v>
      </c>
      <c r="B62" s="55" t="s">
        <v>60</v>
      </c>
      <c r="C62" s="59"/>
      <c r="D62" s="46">
        <v>6</v>
      </c>
      <c r="E62" s="83">
        <f t="shared" si="0"/>
        <v>6</v>
      </c>
      <c r="F62" s="45"/>
      <c r="G62" s="36"/>
      <c r="H62" s="36"/>
      <c r="I62" s="36"/>
      <c r="J62" s="36"/>
      <c r="K62" s="36"/>
      <c r="L62" s="36"/>
      <c r="M62" s="36"/>
    </row>
    <row r="63" spans="1:13" s="37" customFormat="1" ht="13.5" customHeight="1">
      <c r="A63" s="48">
        <v>22</v>
      </c>
      <c r="B63" s="55" t="s">
        <v>61</v>
      </c>
      <c r="C63" s="59"/>
      <c r="D63" s="46">
        <v>10.4</v>
      </c>
      <c r="E63" s="83">
        <f t="shared" si="0"/>
        <v>10.4</v>
      </c>
      <c r="F63" s="45"/>
      <c r="G63" s="36"/>
      <c r="H63" s="36"/>
      <c r="I63" s="36"/>
      <c r="J63" s="36"/>
      <c r="K63" s="36"/>
      <c r="L63" s="36"/>
      <c r="M63" s="36"/>
    </row>
    <row r="64" spans="1:13" s="37" customFormat="1" ht="13.5" customHeight="1">
      <c r="A64" s="48">
        <v>23</v>
      </c>
      <c r="B64" s="55" t="s">
        <v>63</v>
      </c>
      <c r="C64" s="59"/>
      <c r="D64" s="46"/>
      <c r="E64" s="83">
        <f t="shared" si="0"/>
        <v>0</v>
      </c>
      <c r="F64" s="45"/>
      <c r="G64" s="36"/>
      <c r="H64" s="36"/>
      <c r="I64" s="36"/>
      <c r="J64" s="36"/>
      <c r="K64" s="36"/>
      <c r="L64" s="36"/>
      <c r="M64" s="36"/>
    </row>
    <row r="65" spans="1:13" s="37" customFormat="1" ht="13.5" customHeight="1">
      <c r="A65" s="48">
        <v>24</v>
      </c>
      <c r="B65" s="55" t="s">
        <v>64</v>
      </c>
      <c r="C65" s="59"/>
      <c r="D65" s="46">
        <v>75.3</v>
      </c>
      <c r="E65" s="83">
        <f t="shared" si="0"/>
        <v>75.3</v>
      </c>
      <c r="F65" s="45"/>
      <c r="G65" s="36"/>
      <c r="H65" s="36"/>
      <c r="I65" s="36"/>
      <c r="J65" s="36"/>
      <c r="K65" s="36"/>
      <c r="L65" s="36"/>
      <c r="M65" s="36"/>
    </row>
    <row r="66" spans="1:13" s="37" customFormat="1" ht="13.5" customHeight="1">
      <c r="A66" s="48">
        <v>25</v>
      </c>
      <c r="B66" s="84" t="s">
        <v>128</v>
      </c>
      <c r="C66" s="59"/>
      <c r="D66" s="46">
        <v>11</v>
      </c>
      <c r="E66" s="83">
        <f t="shared" si="0"/>
        <v>11</v>
      </c>
      <c r="F66" s="45"/>
      <c r="G66" s="36"/>
      <c r="H66" s="36"/>
      <c r="I66" s="36"/>
      <c r="J66" s="36"/>
      <c r="K66" s="36"/>
      <c r="L66" s="36"/>
      <c r="M66" s="36"/>
    </row>
    <row r="67" spans="1:13" s="37" customFormat="1" ht="13.5" customHeight="1">
      <c r="A67" s="48">
        <v>26</v>
      </c>
      <c r="B67" s="84" t="s">
        <v>121</v>
      </c>
      <c r="C67" s="59"/>
      <c r="D67" s="46">
        <v>291.3</v>
      </c>
      <c r="E67" s="83">
        <f t="shared" si="0"/>
        <v>291.3</v>
      </c>
      <c r="F67" s="45"/>
      <c r="G67" s="36"/>
      <c r="H67" s="36"/>
      <c r="I67" s="36"/>
      <c r="J67" s="36"/>
      <c r="K67" s="36"/>
      <c r="L67" s="36"/>
      <c r="M67" s="36"/>
    </row>
    <row r="68" spans="1:13" s="37" customFormat="1" ht="13.5" customHeight="1">
      <c r="A68" s="48">
        <v>27</v>
      </c>
      <c r="B68" s="84" t="s">
        <v>122</v>
      </c>
      <c r="C68" s="59"/>
      <c r="D68" s="46">
        <v>355</v>
      </c>
      <c r="E68" s="83">
        <f t="shared" si="0"/>
        <v>355</v>
      </c>
      <c r="F68" s="45"/>
      <c r="G68" s="36"/>
      <c r="H68" s="36"/>
      <c r="I68" s="36"/>
      <c r="J68" s="36"/>
      <c r="K68" s="36"/>
      <c r="L68" s="36"/>
      <c r="M68" s="36"/>
    </row>
    <row r="69" spans="1:13" s="37" customFormat="1" ht="13.5" customHeight="1">
      <c r="A69" s="48">
        <v>28</v>
      </c>
      <c r="B69" s="84" t="s">
        <v>123</v>
      </c>
      <c r="C69" s="59"/>
      <c r="D69" s="46"/>
      <c r="E69" s="83">
        <f t="shared" si="0"/>
        <v>0</v>
      </c>
      <c r="F69" s="45"/>
      <c r="G69" s="36"/>
      <c r="H69" s="36"/>
      <c r="I69" s="36"/>
      <c r="J69" s="36"/>
      <c r="K69" s="36"/>
      <c r="L69" s="36"/>
      <c r="M69" s="36"/>
    </row>
    <row r="70" spans="1:13" s="37" customFormat="1" ht="13.5" customHeight="1">
      <c r="A70" s="48">
        <v>29</v>
      </c>
      <c r="B70" s="84" t="s">
        <v>125</v>
      </c>
      <c r="C70" s="59"/>
      <c r="D70" s="46"/>
      <c r="E70" s="83">
        <f t="shared" si="0"/>
        <v>0</v>
      </c>
      <c r="F70" s="45"/>
      <c r="G70" s="36"/>
      <c r="H70" s="36"/>
      <c r="I70" s="36"/>
      <c r="J70" s="36"/>
      <c r="K70" s="36"/>
      <c r="L70" s="36"/>
      <c r="M70" s="36"/>
    </row>
    <row r="71" spans="1:13" s="37" customFormat="1" ht="13.5" customHeight="1">
      <c r="A71" s="48">
        <v>30</v>
      </c>
      <c r="B71" s="55" t="s">
        <v>27</v>
      </c>
      <c r="C71" s="59"/>
      <c r="D71" s="46"/>
      <c r="E71" s="83">
        <f aca="true" t="shared" si="1" ref="E71:E77">D71-C71</f>
        <v>0</v>
      </c>
      <c r="F71" s="45"/>
      <c r="G71" s="36"/>
      <c r="H71" s="36"/>
      <c r="I71" s="36"/>
      <c r="J71" s="36"/>
      <c r="K71" s="36"/>
      <c r="L71" s="36"/>
      <c r="M71" s="36"/>
    </row>
    <row r="72" spans="1:13" s="51" customFormat="1" ht="13.5" customHeight="1">
      <c r="A72" s="46">
        <v>30.1</v>
      </c>
      <c r="B72" s="55" t="s">
        <v>28</v>
      </c>
      <c r="C72" s="59"/>
      <c r="D72" s="46"/>
      <c r="E72" s="83">
        <f t="shared" si="1"/>
        <v>0</v>
      </c>
      <c r="F72" s="49"/>
      <c r="G72" s="50"/>
      <c r="H72" s="50"/>
      <c r="I72" s="50"/>
      <c r="J72" s="50"/>
      <c r="K72" s="50"/>
      <c r="L72" s="50"/>
      <c r="M72" s="50"/>
    </row>
    <row r="73" spans="1:13" s="37" customFormat="1" ht="13.5" customHeight="1">
      <c r="A73" s="48">
        <v>31</v>
      </c>
      <c r="B73" s="55" t="s">
        <v>65</v>
      </c>
      <c r="C73" s="89"/>
      <c r="D73" s="46"/>
      <c r="E73" s="83">
        <f t="shared" si="1"/>
        <v>0</v>
      </c>
      <c r="F73" s="45"/>
      <c r="G73" s="36"/>
      <c r="H73" s="36"/>
      <c r="I73" s="36"/>
      <c r="J73" s="36"/>
      <c r="K73" s="36"/>
      <c r="L73" s="36"/>
      <c r="M73" s="36"/>
    </row>
    <row r="74" spans="1:13" s="37" customFormat="1" ht="13.5" customHeight="1">
      <c r="A74" s="48">
        <v>32</v>
      </c>
      <c r="B74" s="55" t="s">
        <v>106</v>
      </c>
      <c r="C74" s="89"/>
      <c r="D74" s="46"/>
      <c r="E74" s="83">
        <f t="shared" si="1"/>
        <v>0</v>
      </c>
      <c r="F74" s="45"/>
      <c r="G74" s="36"/>
      <c r="H74" s="36"/>
      <c r="I74" s="36"/>
      <c r="J74" s="36"/>
      <c r="K74" s="36"/>
      <c r="L74" s="36"/>
      <c r="M74" s="36"/>
    </row>
    <row r="75" spans="1:13" s="37" customFormat="1" ht="13.5" customHeight="1">
      <c r="A75" s="48">
        <v>33</v>
      </c>
      <c r="B75" s="55" t="s">
        <v>29</v>
      </c>
      <c r="C75" s="59"/>
      <c r="D75" s="46"/>
      <c r="E75" s="83">
        <f t="shared" si="1"/>
        <v>0</v>
      </c>
      <c r="F75" s="45"/>
      <c r="G75" s="36"/>
      <c r="H75" s="36"/>
      <c r="I75" s="36"/>
      <c r="J75" s="36"/>
      <c r="K75" s="36"/>
      <c r="L75" s="36"/>
      <c r="M75" s="36"/>
    </row>
    <row r="76" spans="1:13" s="37" customFormat="1" ht="13.5" customHeight="1">
      <c r="A76" s="48">
        <v>34</v>
      </c>
      <c r="B76" s="90" t="s">
        <v>31</v>
      </c>
      <c r="C76" s="46"/>
      <c r="D76" s="46"/>
      <c r="E76" s="83">
        <f t="shared" si="1"/>
        <v>0</v>
      </c>
      <c r="F76" s="45"/>
      <c r="G76" s="36"/>
      <c r="H76" s="36"/>
      <c r="I76" s="36"/>
      <c r="J76" s="36"/>
      <c r="K76" s="36"/>
      <c r="L76" s="36"/>
      <c r="M76" s="36"/>
    </row>
    <row r="77" spans="1:13" s="58" customFormat="1" ht="13.5" customHeight="1">
      <c r="A77" s="81"/>
      <c r="B77" s="91" t="s">
        <v>30</v>
      </c>
      <c r="C77" s="83"/>
      <c r="D77" s="83"/>
      <c r="E77" s="83">
        <f t="shared" si="1"/>
        <v>0</v>
      </c>
      <c r="F77" s="56"/>
      <c r="G77" s="57"/>
      <c r="H77" s="57"/>
      <c r="I77" s="57"/>
      <c r="J77" s="57"/>
      <c r="K77" s="57"/>
      <c r="L77" s="57"/>
      <c r="M77" s="57"/>
    </row>
    <row r="78" spans="1:13" s="37" customFormat="1" ht="13.5">
      <c r="A78" s="136">
        <v>35</v>
      </c>
      <c r="B78" s="86" t="s">
        <v>139</v>
      </c>
      <c r="C78" s="86">
        <v>150</v>
      </c>
      <c r="D78" s="86"/>
      <c r="E78" s="86"/>
      <c r="F78" s="45"/>
      <c r="G78" s="36"/>
      <c r="H78" s="36"/>
      <c r="I78" s="36"/>
      <c r="J78" s="36"/>
      <c r="K78" s="36"/>
      <c r="L78" s="36"/>
      <c r="M78" s="36"/>
    </row>
    <row r="79" spans="1:13" s="37" customFormat="1" ht="13.5">
      <c r="A79" s="136">
        <v>36</v>
      </c>
      <c r="B79" s="86" t="s">
        <v>140</v>
      </c>
      <c r="C79" s="86">
        <v>50</v>
      </c>
      <c r="D79" s="86"/>
      <c r="E79" s="86"/>
      <c r="F79" s="45"/>
      <c r="G79" s="36"/>
      <c r="H79" s="36"/>
      <c r="I79" s="36"/>
      <c r="J79" s="36"/>
      <c r="K79" s="36"/>
      <c r="L79" s="36"/>
      <c r="M79" s="36"/>
    </row>
    <row r="80" spans="1:13" s="37" customFormat="1" ht="13.5">
      <c r="A80" s="137">
        <v>37</v>
      </c>
      <c r="B80" s="137" t="s">
        <v>136</v>
      </c>
      <c r="C80" s="137">
        <v>980</v>
      </c>
      <c r="D80" s="137"/>
      <c r="E80" s="137"/>
      <c r="G80" s="36"/>
      <c r="H80" s="36"/>
      <c r="I80" s="36"/>
      <c r="J80" s="36"/>
      <c r="K80" s="36"/>
      <c r="L80" s="36"/>
      <c r="M80" s="36"/>
    </row>
    <row r="81" spans="1:13" s="37" customFormat="1" ht="13.5">
      <c r="A81" s="137">
        <v>38</v>
      </c>
      <c r="B81" s="138" t="s">
        <v>129</v>
      </c>
      <c r="C81" s="137">
        <v>1300</v>
      </c>
      <c r="D81" s="137">
        <v>1207</v>
      </c>
      <c r="E81" s="137"/>
      <c r="G81" s="36"/>
      <c r="H81" s="36"/>
      <c r="I81" s="36"/>
      <c r="J81" s="36"/>
      <c r="K81" s="36"/>
      <c r="L81" s="36"/>
      <c r="M81" s="36"/>
    </row>
    <row r="82" spans="1:13" s="37" customFormat="1" ht="13.5">
      <c r="A82" s="137"/>
      <c r="B82" s="138" t="s">
        <v>130</v>
      </c>
      <c r="C82" s="137"/>
      <c r="D82" s="137">
        <v>882</v>
      </c>
      <c r="E82" s="137"/>
      <c r="G82" s="36"/>
      <c r="H82" s="36"/>
      <c r="I82" s="36"/>
      <c r="J82" s="36"/>
      <c r="K82" s="36"/>
      <c r="L82" s="36"/>
      <c r="M82" s="36"/>
    </row>
    <row r="83" spans="1:13" s="37" customFormat="1" ht="13.5">
      <c r="A83" s="137"/>
      <c r="B83" s="138" t="s">
        <v>131</v>
      </c>
      <c r="C83" s="137"/>
      <c r="D83" s="137">
        <v>240</v>
      </c>
      <c r="E83" s="137"/>
      <c r="G83" s="36"/>
      <c r="H83" s="36"/>
      <c r="I83" s="36"/>
      <c r="J83" s="36"/>
      <c r="K83" s="36"/>
      <c r="L83" s="36"/>
      <c r="M83" s="36"/>
    </row>
    <row r="84" spans="1:13" s="37" customFormat="1" ht="13.5">
      <c r="A84" s="137"/>
      <c r="B84" s="138" t="s">
        <v>132</v>
      </c>
      <c r="C84" s="137"/>
      <c r="D84" s="137">
        <v>85</v>
      </c>
      <c r="E84" s="137"/>
      <c r="G84" s="36"/>
      <c r="H84" s="36"/>
      <c r="I84" s="36"/>
      <c r="J84" s="36"/>
      <c r="K84" s="36"/>
      <c r="L84" s="36"/>
      <c r="M84" s="36"/>
    </row>
    <row r="85" spans="1:5" ht="13.5">
      <c r="A85" s="138"/>
      <c r="B85" s="138" t="s">
        <v>133</v>
      </c>
      <c r="C85" s="138"/>
      <c r="D85" s="138">
        <v>461.4</v>
      </c>
      <c r="E85" s="138"/>
    </row>
    <row r="86" spans="1:5" ht="13.5">
      <c r="A86" s="138"/>
      <c r="B86" s="138"/>
      <c r="C86" s="138"/>
      <c r="D86" s="138"/>
      <c r="E86" s="138"/>
    </row>
    <row r="87" spans="1:6" ht="48.75" customHeight="1">
      <c r="A87" s="92"/>
      <c r="B87" s="94" t="s">
        <v>68</v>
      </c>
      <c r="C87" s="95"/>
      <c r="D87" s="144" t="s">
        <v>141</v>
      </c>
      <c r="E87" s="144"/>
      <c r="F87" s="45"/>
    </row>
    <row r="88" spans="1:6" ht="13.5">
      <c r="A88" s="92"/>
      <c r="B88" s="96"/>
      <c r="C88" s="93"/>
      <c r="D88" s="145" t="s">
        <v>67</v>
      </c>
      <c r="E88" s="145"/>
      <c r="F88" s="45"/>
    </row>
    <row r="89" spans="1:6" ht="13.5">
      <c r="A89" s="92"/>
      <c r="B89" s="94" t="s">
        <v>69</v>
      </c>
      <c r="C89" s="95"/>
      <c r="D89" s="144" t="s">
        <v>142</v>
      </c>
      <c r="E89" s="144"/>
      <c r="F89" s="45"/>
    </row>
    <row r="90" spans="1:6" ht="13.5">
      <c r="A90" s="92"/>
      <c r="B90" s="93"/>
      <c r="C90" s="93"/>
      <c r="D90" s="145" t="s">
        <v>67</v>
      </c>
      <c r="E90" s="145"/>
      <c r="F90" s="45"/>
    </row>
    <row r="91" spans="1:6" ht="13.5">
      <c r="A91" s="92"/>
      <c r="B91" s="97" t="s">
        <v>70</v>
      </c>
      <c r="C91" s="93"/>
      <c r="D91" s="93"/>
      <c r="E91" s="93"/>
      <c r="F91" s="45"/>
    </row>
  </sheetData>
  <sheetProtection/>
  <mergeCells count="7">
    <mergeCell ref="A3:E3"/>
    <mergeCell ref="D87:E87"/>
    <mergeCell ref="D88:E88"/>
    <mergeCell ref="D89:E89"/>
    <mergeCell ref="D90:E90"/>
    <mergeCell ref="A1:E1"/>
    <mergeCell ref="A2:E2"/>
  </mergeCells>
  <printOptions/>
  <pageMargins left="0.19" right="0.22" top="0.2" bottom="0.2" header="0.19" footer="0.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49">
      <selection activeCell="H98" sqref="H98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50" t="s">
        <v>95</v>
      </c>
      <c r="B1" s="150"/>
      <c r="C1" s="150"/>
      <c r="D1" s="150"/>
      <c r="E1" s="150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51" t="s">
        <v>144</v>
      </c>
      <c r="B2" s="151"/>
      <c r="C2" s="151"/>
      <c r="D2" s="151"/>
      <c r="E2" s="151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52" t="s">
        <v>112</v>
      </c>
      <c r="B3" s="152"/>
      <c r="C3" s="152"/>
      <c r="D3" s="152"/>
      <c r="E3" s="152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60"/>
      <c r="D4" s="60"/>
      <c r="E4" s="105" t="s">
        <v>96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6" t="s">
        <v>109</v>
      </c>
      <c r="D5" s="106" t="s">
        <v>110</v>
      </c>
      <c r="E5" s="98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3" t="s">
        <v>0</v>
      </c>
      <c r="B6" s="64" t="s">
        <v>6</v>
      </c>
      <c r="C6" s="99">
        <v>1651.3</v>
      </c>
      <c r="D6" s="99">
        <v>1651.3</v>
      </c>
      <c r="E6" s="65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3" t="s">
        <v>1</v>
      </c>
      <c r="B7" s="64" t="s">
        <v>76</v>
      </c>
      <c r="C7" s="100">
        <v>51812.9</v>
      </c>
      <c r="D7" s="100">
        <f>D8+D22+D23+D24+D25+D26+D27+D28+D29+D30+D31+D32+D33+D34+D6</f>
        <v>51823.1</v>
      </c>
      <c r="E7" s="65">
        <f aca="true" t="shared" si="0" ref="E7:E70">D7-C7</f>
        <v>10.19999999999709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6" t="s">
        <v>35</v>
      </c>
      <c r="C8" s="61">
        <v>51161.6</v>
      </c>
      <c r="D8" s="61">
        <f>D9+D10+D11+D12+D13+D16+D19+D20+D21</f>
        <v>50171.799999999996</v>
      </c>
      <c r="E8" s="65">
        <f t="shared" si="0"/>
        <v>-989.8000000000029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7">
        <v>1.1</v>
      </c>
      <c r="B9" s="108" t="s">
        <v>113</v>
      </c>
      <c r="C9" s="61">
        <v>12667.9</v>
      </c>
      <c r="D9" s="22">
        <v>13095.4</v>
      </c>
      <c r="E9" s="65">
        <f t="shared" si="0"/>
        <v>427.5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7">
        <v>1.2</v>
      </c>
      <c r="B10" s="108" t="s">
        <v>114</v>
      </c>
      <c r="C10" s="61">
        <v>2288.2</v>
      </c>
      <c r="D10" s="22">
        <v>22465.7</v>
      </c>
      <c r="E10" s="65">
        <f t="shared" si="0"/>
        <v>20177.5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7">
        <v>1.3</v>
      </c>
      <c r="B11" s="108" t="s">
        <v>115</v>
      </c>
      <c r="C11" s="61">
        <v>12692.2</v>
      </c>
      <c r="D11" s="22">
        <v>12572.3</v>
      </c>
      <c r="E11" s="65">
        <f t="shared" si="0"/>
        <v>-119.90000000000146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7">
        <v>1.4</v>
      </c>
      <c r="B12" s="108" t="s">
        <v>117</v>
      </c>
      <c r="C12" s="61">
        <v>1921.3</v>
      </c>
      <c r="D12" s="22">
        <v>1963.1</v>
      </c>
      <c r="E12" s="65">
        <f t="shared" si="0"/>
        <v>41.799999999999955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7">
        <v>1.5</v>
      </c>
      <c r="B13" s="108" t="s">
        <v>116</v>
      </c>
      <c r="C13" s="61">
        <f>C14+C15</f>
        <v>0</v>
      </c>
      <c r="D13" s="61">
        <f>D14+D15</f>
        <v>0</v>
      </c>
      <c r="E13" s="65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7"/>
      <c r="B14" s="108" t="s">
        <v>113</v>
      </c>
      <c r="C14" s="61"/>
      <c r="D14" s="22"/>
      <c r="E14" s="65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7"/>
      <c r="B15" s="108" t="s">
        <v>114</v>
      </c>
      <c r="C15" s="61"/>
      <c r="D15" s="22"/>
      <c r="E15" s="65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7">
        <v>1.6</v>
      </c>
      <c r="B16" s="108" t="s">
        <v>118</v>
      </c>
      <c r="C16" s="61">
        <f>C17+C18</f>
        <v>0</v>
      </c>
      <c r="D16" s="61">
        <f>D17+D18</f>
        <v>0</v>
      </c>
      <c r="E16" s="65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7"/>
      <c r="B17" s="108" t="s">
        <v>113</v>
      </c>
      <c r="C17" s="61"/>
      <c r="D17" s="22"/>
      <c r="E17" s="65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7"/>
      <c r="B18" s="108" t="s">
        <v>114</v>
      </c>
      <c r="C18" s="61"/>
      <c r="D18" s="22"/>
      <c r="E18" s="65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7">
        <v>1.7</v>
      </c>
      <c r="B19" s="108" t="s">
        <v>119</v>
      </c>
      <c r="C19" s="61"/>
      <c r="D19" s="22"/>
      <c r="E19" s="65">
        <f t="shared" si="0"/>
        <v>0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7">
        <v>1.8</v>
      </c>
      <c r="B20" s="108" t="s">
        <v>120</v>
      </c>
      <c r="C20" s="61"/>
      <c r="D20" s="22"/>
      <c r="E20" s="65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7">
        <v>1.9</v>
      </c>
      <c r="B21" s="109" t="s">
        <v>36</v>
      </c>
      <c r="C21" s="61"/>
      <c r="D21" s="22">
        <v>75.3</v>
      </c>
      <c r="E21" s="65">
        <v>75.3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61"/>
      <c r="D22" s="61"/>
      <c r="E22" s="65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61"/>
      <c r="D23" s="61"/>
      <c r="E23" s="65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61"/>
      <c r="D24" s="61"/>
      <c r="E24" s="65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61"/>
      <c r="D25" s="61"/>
      <c r="E25" s="65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61"/>
      <c r="D26" s="61"/>
      <c r="E26" s="65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61"/>
      <c r="D27" s="61"/>
      <c r="E27" s="65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61"/>
      <c r="D28" s="61"/>
      <c r="E28" s="65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77</v>
      </c>
      <c r="C29" s="61"/>
      <c r="D29" s="61"/>
      <c r="E29" s="65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1"/>
      <c r="D30" s="61"/>
      <c r="E30" s="65">
        <f t="shared" si="0"/>
        <v>0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7"/>
      <c r="C31" s="61"/>
      <c r="D31" s="61"/>
      <c r="E31" s="65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7"/>
      <c r="C32" s="61"/>
      <c r="D32" s="61"/>
      <c r="E32" s="65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7"/>
      <c r="C33" s="61"/>
      <c r="D33" s="61"/>
      <c r="E33" s="65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78</v>
      </c>
      <c r="C34" s="61"/>
      <c r="D34" s="61"/>
      <c r="E34" s="65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3" t="s">
        <v>2</v>
      </c>
      <c r="B35" s="64" t="s">
        <v>7</v>
      </c>
      <c r="C35" s="100">
        <v>51812.9</v>
      </c>
      <c r="D35" s="100">
        <v>51361.7</v>
      </c>
      <c r="E35" s="65">
        <f t="shared" si="0"/>
        <v>-451.20000000000437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8" t="s">
        <v>79</v>
      </c>
      <c r="B36" s="64" t="s">
        <v>80</v>
      </c>
      <c r="C36" s="100">
        <v>50512.9</v>
      </c>
      <c r="D36" s="100">
        <v>50154.7</v>
      </c>
      <c r="E36" s="65">
        <f t="shared" si="0"/>
        <v>-358.20000000000437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7" t="s">
        <v>108</v>
      </c>
      <c r="C37" s="61">
        <v>45000</v>
      </c>
      <c r="D37" s="61">
        <v>44421.5</v>
      </c>
      <c r="E37" s="65">
        <f t="shared" si="0"/>
        <v>-578.5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61"/>
      <c r="D38" s="61"/>
      <c r="E38" s="65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33</v>
      </c>
      <c r="C39" s="61"/>
      <c r="D39" s="61"/>
      <c r="E39" s="65">
        <f t="shared" si="0"/>
        <v>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1"/>
      <c r="D40" s="61"/>
      <c r="E40" s="65">
        <f t="shared" si="0"/>
        <v>0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1">
        <v>1600</v>
      </c>
      <c r="D41" s="61">
        <v>1821.1</v>
      </c>
      <c r="E41" s="65">
        <f t="shared" si="0"/>
        <v>221.0999999999999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1"/>
      <c r="D42" s="61"/>
      <c r="E42" s="65">
        <f t="shared" si="0"/>
        <v>0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1">
        <v>98</v>
      </c>
      <c r="D43" s="61"/>
      <c r="E43" s="65">
        <f t="shared" si="0"/>
        <v>-98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61"/>
      <c r="D44" s="61"/>
      <c r="E44" s="65">
        <f t="shared" si="0"/>
        <v>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101"/>
      <c r="D45" s="69"/>
      <c r="E45" s="65">
        <f t="shared" si="0"/>
        <v>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1"/>
      <c r="D46" s="61"/>
      <c r="E46" s="65">
        <f t="shared" si="0"/>
        <v>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1"/>
      <c r="D47" s="61"/>
      <c r="E47" s="65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61">
        <v>105.6</v>
      </c>
      <c r="D48" s="61">
        <v>104.8</v>
      </c>
      <c r="E48" s="65">
        <f t="shared" si="0"/>
        <v>-0.7999999999999972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70" t="s">
        <v>48</v>
      </c>
      <c r="C49" s="61"/>
      <c r="D49" s="61"/>
      <c r="E49" s="65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70" t="s">
        <v>49</v>
      </c>
      <c r="C50" s="61"/>
      <c r="D50" s="61"/>
      <c r="E50" s="65">
        <f t="shared" si="0"/>
        <v>0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70" t="s">
        <v>19</v>
      </c>
      <c r="C51" s="61">
        <v>980</v>
      </c>
      <c r="D51" s="61">
        <v>894.1</v>
      </c>
      <c r="E51" s="65">
        <f t="shared" si="0"/>
        <v>-85.89999999999998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70" t="s">
        <v>20</v>
      </c>
      <c r="C52" s="61">
        <v>880</v>
      </c>
      <c r="D52" s="61">
        <v>717.9</v>
      </c>
      <c r="E52" s="65">
        <f t="shared" si="0"/>
        <v>-162.10000000000002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70" t="s">
        <v>50</v>
      </c>
      <c r="C53" s="61"/>
      <c r="D53" s="61">
        <v>447.4</v>
      </c>
      <c r="E53" s="65">
        <f t="shared" si="0"/>
        <v>447.4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70" t="s">
        <v>51</v>
      </c>
      <c r="C54" s="61"/>
      <c r="D54" s="61"/>
      <c r="E54" s="65">
        <f t="shared" si="0"/>
        <v>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70" t="s">
        <v>52</v>
      </c>
      <c r="C55" s="61"/>
      <c r="D55" s="61"/>
      <c r="E55" s="65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70" t="s">
        <v>53</v>
      </c>
      <c r="C56" s="61"/>
      <c r="D56" s="61"/>
      <c r="E56" s="65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70" t="s">
        <v>54</v>
      </c>
      <c r="C57" s="61">
        <v>609.3</v>
      </c>
      <c r="D57" s="61">
        <v>980</v>
      </c>
      <c r="E57" s="65">
        <f t="shared" si="0"/>
        <v>370.70000000000005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70" t="s">
        <v>21</v>
      </c>
      <c r="C58" s="61"/>
      <c r="D58" s="61"/>
      <c r="E58" s="65">
        <f t="shared" si="0"/>
        <v>0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70" t="s">
        <v>55</v>
      </c>
      <c r="C59" s="61"/>
      <c r="D59" s="61"/>
      <c r="E59" s="65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70" t="s">
        <v>56</v>
      </c>
      <c r="C60" s="61"/>
      <c r="D60" s="61"/>
      <c r="E60" s="65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70" t="s">
        <v>57</v>
      </c>
      <c r="C61" s="61"/>
      <c r="D61" s="61"/>
      <c r="E61" s="65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70" t="s">
        <v>58</v>
      </c>
      <c r="C62" s="61">
        <v>60</v>
      </c>
      <c r="D62" s="61">
        <v>16</v>
      </c>
      <c r="E62" s="65">
        <f t="shared" si="0"/>
        <v>-44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70" t="s">
        <v>59</v>
      </c>
      <c r="C63" s="61"/>
      <c r="D63" s="61">
        <v>3</v>
      </c>
      <c r="E63" s="65">
        <f t="shared" si="0"/>
        <v>3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70" t="s">
        <v>60</v>
      </c>
      <c r="C64" s="61"/>
      <c r="D64" s="61">
        <v>6</v>
      </c>
      <c r="E64" s="65">
        <f t="shared" si="0"/>
        <v>6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70" t="s">
        <v>61</v>
      </c>
      <c r="C65" s="61"/>
      <c r="D65" s="61">
        <v>10.4</v>
      </c>
      <c r="E65" s="65">
        <f t="shared" si="0"/>
        <v>10.4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70" t="s">
        <v>62</v>
      </c>
      <c r="C66" s="61"/>
      <c r="D66" s="61"/>
      <c r="E66" s="65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70" t="s">
        <v>63</v>
      </c>
      <c r="C67" s="61"/>
      <c r="D67" s="61"/>
      <c r="E67" s="65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70" t="s">
        <v>64</v>
      </c>
      <c r="C68" s="61"/>
      <c r="D68" s="61">
        <v>75.3</v>
      </c>
      <c r="E68" s="65">
        <f t="shared" si="0"/>
        <v>75.3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6" t="s">
        <v>105</v>
      </c>
      <c r="C69" s="61"/>
      <c r="D69" s="61"/>
      <c r="E69" s="65">
        <f t="shared" si="0"/>
        <v>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6" t="s">
        <v>134</v>
      </c>
      <c r="C70" s="61">
        <v>150</v>
      </c>
      <c r="D70" s="61"/>
      <c r="E70" s="65">
        <f t="shared" si="0"/>
        <v>-150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6" t="s">
        <v>135</v>
      </c>
      <c r="C71" s="61">
        <v>50</v>
      </c>
      <c r="D71" s="61"/>
      <c r="E71" s="65">
        <f aca="true" t="shared" si="1" ref="E71:E99">D71-C71</f>
        <v>-50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6" t="s">
        <v>136</v>
      </c>
      <c r="C72" s="61">
        <v>980</v>
      </c>
      <c r="D72" s="61"/>
      <c r="E72" s="65">
        <f t="shared" si="1"/>
        <v>-980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6" t="s">
        <v>137</v>
      </c>
      <c r="C73" s="61"/>
      <c r="D73" s="61">
        <v>11</v>
      </c>
      <c r="E73" s="65">
        <f t="shared" si="1"/>
        <v>11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70" t="s">
        <v>22</v>
      </c>
      <c r="C74" s="101"/>
      <c r="D74" s="101"/>
      <c r="E74" s="65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61"/>
      <c r="D75" s="61"/>
      <c r="E75" s="65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81</v>
      </c>
      <c r="C76" s="61"/>
      <c r="D76" s="61"/>
      <c r="E76" s="65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82</v>
      </c>
      <c r="C77" s="61"/>
      <c r="D77" s="61"/>
      <c r="E77" s="65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106</v>
      </c>
      <c r="C78" s="61"/>
      <c r="D78" s="61"/>
      <c r="E78" s="65">
        <f t="shared" si="1"/>
        <v>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70" t="s">
        <v>17</v>
      </c>
      <c r="C79" s="61"/>
      <c r="D79" s="61"/>
      <c r="E79" s="65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83</v>
      </c>
      <c r="C80" s="61"/>
      <c r="D80" s="61"/>
      <c r="E80" s="65">
        <f t="shared" si="1"/>
        <v>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30" t="s">
        <v>121</v>
      </c>
      <c r="C81" s="61"/>
      <c r="D81" s="61">
        <v>291.3</v>
      </c>
      <c r="E81" s="65">
        <f t="shared" si="1"/>
        <v>291.3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30" t="s">
        <v>122</v>
      </c>
      <c r="C82" s="61"/>
      <c r="D82" s="61">
        <v>355</v>
      </c>
      <c r="E82" s="65">
        <f t="shared" si="1"/>
        <v>355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123</v>
      </c>
      <c r="C83" s="61"/>
      <c r="D83" s="61"/>
      <c r="E83" s="65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8" t="s">
        <v>84</v>
      </c>
      <c r="B84" s="64" t="s">
        <v>85</v>
      </c>
      <c r="C84" s="100">
        <f>C85+C86+C87+C88+C89+C90+C91+C92+C94+C95+C96+C97+C98</f>
        <v>1300</v>
      </c>
      <c r="D84" s="100">
        <v>1207</v>
      </c>
      <c r="E84" s="65">
        <f t="shared" si="1"/>
        <v>-93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101">
        <v>1300</v>
      </c>
      <c r="D85" s="101">
        <v>1207</v>
      </c>
      <c r="E85" s="65">
        <f t="shared" si="1"/>
        <v>-93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86</v>
      </c>
      <c r="C86" s="61"/>
      <c r="D86" s="61">
        <v>882</v>
      </c>
      <c r="E86" s="65">
        <f t="shared" si="1"/>
        <v>882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87</v>
      </c>
      <c r="C87" s="61"/>
      <c r="D87" s="61"/>
      <c r="E87" s="65">
        <f t="shared" si="1"/>
        <v>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88</v>
      </c>
      <c r="C88" s="61"/>
      <c r="D88" s="61"/>
      <c r="E88" s="65">
        <f t="shared" si="1"/>
        <v>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89</v>
      </c>
      <c r="C89" s="61"/>
      <c r="D89" s="61">
        <v>240</v>
      </c>
      <c r="E89" s="65">
        <f t="shared" si="1"/>
        <v>240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90</v>
      </c>
      <c r="C90" s="61"/>
      <c r="D90" s="61"/>
      <c r="E90" s="65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2" t="s">
        <v>111</v>
      </c>
      <c r="C91" s="61"/>
      <c r="D91" s="61">
        <v>85</v>
      </c>
      <c r="E91" s="65">
        <f t="shared" si="1"/>
        <v>85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3"/>
      <c r="C92" s="61"/>
      <c r="D92" s="61"/>
      <c r="E92" s="65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1"/>
      <c r="D93" s="61"/>
      <c r="E93" s="65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101"/>
      <c r="D94" s="101"/>
      <c r="E94" s="65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91</v>
      </c>
      <c r="C95" s="61"/>
      <c r="D95" s="61"/>
      <c r="E95" s="65">
        <f t="shared" si="1"/>
        <v>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92</v>
      </c>
      <c r="C96" s="61"/>
      <c r="D96" s="61"/>
      <c r="E96" s="65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93</v>
      </c>
      <c r="C97" s="61"/>
      <c r="D97" s="61"/>
      <c r="E97" s="65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71" t="s">
        <v>107</v>
      </c>
      <c r="C98" s="61"/>
      <c r="D98" s="61"/>
      <c r="E98" s="65">
        <f t="shared" si="1"/>
        <v>0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63" t="s">
        <v>3</v>
      </c>
      <c r="B99" s="64" t="s">
        <v>8</v>
      </c>
      <c r="C99" s="100"/>
      <c r="D99" s="100">
        <v>461.4</v>
      </c>
      <c r="E99" s="65">
        <f t="shared" si="1"/>
        <v>461.4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7"/>
      <c r="B100" s="102"/>
      <c r="C100" s="103"/>
      <c r="D100" s="103"/>
      <c r="E100" s="78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4" t="s">
        <v>68</v>
      </c>
      <c r="C101" s="104"/>
      <c r="D101" s="144" t="s">
        <v>141</v>
      </c>
      <c r="E101" s="144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94</v>
      </c>
      <c r="C102" s="104"/>
      <c r="D102" s="148" t="s">
        <v>67</v>
      </c>
      <c r="E102" s="148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5" t="s">
        <v>69</v>
      </c>
      <c r="C103" s="104"/>
      <c r="D103" s="144" t="s">
        <v>142</v>
      </c>
      <c r="E103" s="144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4"/>
      <c r="D104" s="149" t="s">
        <v>67</v>
      </c>
      <c r="E104" s="149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6" t="s">
        <v>5</v>
      </c>
      <c r="C105" s="104"/>
      <c r="D105" s="104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2017-12-26T10:26:59Z</cp:lastPrinted>
  <dcterms:created xsi:type="dcterms:W3CDTF">1996-10-14T23:33:28Z</dcterms:created>
  <dcterms:modified xsi:type="dcterms:W3CDTF">2018-01-19T07:32:52Z</dcterms:modified>
  <cp:category/>
  <cp:version/>
  <cp:contentType/>
  <cp:contentStatus/>
</cp:coreProperties>
</file>