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<sst xmlns="http://schemas.openxmlformats.org/spreadsheetml/2006/main" count="292" uniqueCount="145">
  <si>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</si>
  <si>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</si>
  <si>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</si>
  <si>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</si>
  <si>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</si>
  <si>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</si>
  <si>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</si>
  <si>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</si>
  <si>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</si>
  <si>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</si>
  <si>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</si>
  <si>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</si>
  <si>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</si>
  <si>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</si>
  <si>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</si>
  <si>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</si>
  <si>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</si>
  <si>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</si>
  <si>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</si>
  <si>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</si>
  <si>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</si>
  <si>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</si>
  <si>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</si>
  <si>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</si>
  <si>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</si>
  <si>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</si>
  <si>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</si>
  <si>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</si>
  <si>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</si>
  <si>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</si>
  <si>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</si>
  <si>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</si>
  <si>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</si>
  <si>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</si>
  <si>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</si>
  <si>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</si>
  <si>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</si>
  <si>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</si>
  <si>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</si>
  <si>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</si>
  <si>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</si>
  <si>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</si>
  <si>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</si>
  <si>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</si>
  <si>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</si>
  <si>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</si>
  <si>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</si>
  <si>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</si>
  <si>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</si>
  <si>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</si>
  <si>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</si>
  <si>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</si>
  <si>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</si>
  <si>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</si>
  <si>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</si>
  <si>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</si>
  <si>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</si>
  <si>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</si>
  <si>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</si>
  <si>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</si>
  <si>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</si>
  <si>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</si>
  <si>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</si>
  <si>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</si>
  <si>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</si>
  <si>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</si>
  <si>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</si>
  <si>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</si>
  <si>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</si>
  <si>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</si>
  <si>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</si>
  <si>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</si>
  <si>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</si>
  <si>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</si>
  <si>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</si>
  <si>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</si>
  <si>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</si>
  <si>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</si>
  <si>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</si>
  <si>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</si>
  <si>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</si>
  <si>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</si>
  <si>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</si>
  <si>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</si>
  <si>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</si>
  <si>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</si>
  <si>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</si>
  <si>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</si>
  <si>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</si>
  <si>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</si>
  <si>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</si>
  <si>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</si>
  <si>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</si>
  <si>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</si>
  <si>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</si>
  <si>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</si>
  <si>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</si>
  <si>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</si>
  <si>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</si>
  <si>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</si>
  <si>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</si>
  <si>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</si>
  <si>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</si>
  <si>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</si>
  <si>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</si>
  <si>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</si>
  <si>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</si>
  <si>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</si>
  <si>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</si>
  <si>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</si>
  <si>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</si>
  <si>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</si>
  <si>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</si>
  <si>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</si>
  <si>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</si>
  <si>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</si>
  <si>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</si>
  <si>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</si>
  <si>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</si>
  <si>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</si>
  <si>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</si>
  <si>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</si>
  <si>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</si>
  <si>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</si>
  <si>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</si>
  <si>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</si>
  <si>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Ընդհանուր բնույթի այլ ծառայություններ</t>
  </si>
  <si>
    <t>Ներքին գործուղումներ</t>
  </si>
  <si>
    <t>Մ. ԶԱՔԱՐՅԱՆ</t>
  </si>
  <si>
    <t>Ա.ՄԻՐԶՈՅԱՆ</t>
  </si>
  <si>
    <t>Դրամական միջոցների ազատ մնացորդը 01.01.2017թ.ի դրությամբ</t>
  </si>
  <si>
    <t>Ա. ՄԻՐԶՈՅԱՆ</t>
  </si>
  <si>
    <t xml:space="preserve"> «ՀՐԱԶԴԱՆԻ   ՎԻԼՅԱՄ ՍԱՐՈՅԱՆԻ ԱՆՎԱՆ № 11 ՀԻՄՆԱԿԱՆ ԴՊՐՈՑ  » ՊՈԱԿ</t>
  </si>
  <si>
    <t>Մեքենաների և սարքավորոմների ընթացիկ նորոգում և պահպանում</t>
  </si>
  <si>
    <t>Վարչական սարքավորումներ</t>
  </si>
  <si>
    <t>Այլ մեքենաներ և սարքավորումներ</t>
  </si>
  <si>
    <r>
      <t xml:space="preserve"> «ՀՐԱԶԴԱՆԻ ՎԻԼՅԱՄ ՍԱՐՈՅԱՆԻ ԱՆՎԱՆ </t>
    </r>
    <r>
      <rPr>
        <b/>
        <sz val="12"/>
        <rFont val="GHEA Grapalat"/>
        <family val="3"/>
      </rPr>
      <t>№</t>
    </r>
    <r>
      <rPr>
        <b/>
        <sz val="12"/>
        <rFont val="Sylfaen"/>
        <family val="1"/>
      </rPr>
      <t>11 ՀԻՄՆԱԿԱՆ ԴՊՐՈՑ » ՊՈԱԿ</t>
    </r>
  </si>
  <si>
    <t>Մեքենաների և սարքավոր-ի ընթացիկ նորոգում և պահպանում</t>
  </si>
  <si>
    <t>Շենքերի և շինությունների կապիտալ վերանորոգում</t>
  </si>
  <si>
    <t xml:space="preserve"> «  ՀՐԱԶԴԱՆԻ ՎԻԼՅԱՄ ՍԱՐՈՅԱՆԻ ԱՆՎԱՆ № 11 ՀԻՄՆԱԿԱՆ ԴՊՐՈՑ » ՊՈԱԿ</t>
  </si>
  <si>
    <t>2017թ. հաստատված և ճշտված եկամուտների ու ծախսերի նախահաշիվների համեմատական ցուցանիշների վերաբերյալ</t>
  </si>
  <si>
    <t>Մեքենաների և սարքավորումների ընթացիկ նորոգում և պահպանում</t>
  </si>
  <si>
    <t>Դրամական միջոցների մնացորդը 01.01.2017թ.-ի դրությամբ</t>
  </si>
  <si>
    <t>Մ. Զաքարյան</t>
  </si>
  <si>
    <t>Ա. Միրզոյան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</si>
</sst>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b/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0" xfId="57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67">
      <selection activeCell="B69" sqref="B69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7" t="s">
        <v>10</v>
      </c>
      <c r="B2" s="137"/>
      <c r="C2" s="137"/>
      <c r="D2" s="137"/>
      <c r="E2" s="137"/>
    </row>
    <row r="3" spans="1:5" ht="39" customHeight="1">
      <c r="A3" s="138" t="s">
        <v>132</v>
      </c>
      <c r="B3" s="138"/>
      <c r="C3" s="138"/>
      <c r="D3" s="138"/>
      <c r="E3" s="138"/>
    </row>
    <row r="4" spans="1:5" ht="14.25">
      <c r="A4" s="135" t="s">
        <v>97</v>
      </c>
      <c r="B4" s="135"/>
      <c r="C4" s="135"/>
      <c r="D4" s="135"/>
      <c r="E4" s="135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/>
      <c r="D6" s="125"/>
      <c r="E6" s="125"/>
    </row>
    <row r="7" spans="1:5" ht="15" customHeight="1">
      <c r="A7" s="126">
        <v>1</v>
      </c>
      <c r="B7" s="111" t="s">
        <v>35</v>
      </c>
      <c r="C7" s="112"/>
      <c r="D7" s="112"/>
      <c r="E7" s="112">
        <v>171280.8</v>
      </c>
    </row>
    <row r="8" spans="1:5" ht="15" customHeight="1">
      <c r="A8" s="128">
        <v>1.1</v>
      </c>
      <c r="B8" s="110" t="s">
        <v>113</v>
      </c>
      <c r="C8" s="112"/>
      <c r="D8" s="127"/>
      <c r="E8" s="127">
        <v>72424.4</v>
      </c>
    </row>
    <row r="9" spans="1:5" ht="15" customHeight="1">
      <c r="A9" s="128">
        <v>1.2</v>
      </c>
      <c r="B9" s="110" t="s">
        <v>114</v>
      </c>
      <c r="C9" s="112"/>
      <c r="D9" s="127"/>
      <c r="E9" s="127">
        <v>84034.4</v>
      </c>
    </row>
    <row r="10" spans="1:5" ht="15" customHeight="1">
      <c r="A10" s="128">
        <v>1.3</v>
      </c>
      <c r="B10" s="110" t="s">
        <v>115</v>
      </c>
      <c r="C10" s="112"/>
      <c r="D10" s="127"/>
      <c r="E10" s="127"/>
    </row>
    <row r="11" spans="1:5" ht="15" customHeight="1">
      <c r="A11" s="128">
        <v>1.4</v>
      </c>
      <c r="B11" s="110" t="s">
        <v>117</v>
      </c>
      <c r="C11" s="112"/>
      <c r="D11" s="127"/>
      <c r="E11" s="127"/>
    </row>
    <row r="12" spans="1:5" ht="15" customHeight="1">
      <c r="A12" s="128">
        <v>1.5</v>
      </c>
      <c r="B12" s="110" t="s">
        <v>116</v>
      </c>
      <c r="C12" s="112"/>
      <c r="D12" s="112"/>
      <c r="E12" s="127">
        <v>14505.3</v>
      </c>
    </row>
    <row r="13" spans="1:5" ht="15" customHeight="1">
      <c r="A13" s="128"/>
      <c r="B13" s="110" t="s">
        <v>113</v>
      </c>
      <c r="C13" s="112"/>
      <c r="D13" s="127"/>
      <c r="E13" s="127">
        <v>7559.1</v>
      </c>
    </row>
    <row r="14" spans="1:5" ht="15" customHeight="1">
      <c r="A14" s="128"/>
      <c r="B14" s="110" t="s">
        <v>114</v>
      </c>
      <c r="C14" s="112"/>
      <c r="D14" s="127"/>
      <c r="E14" s="127">
        <v>6946.2</v>
      </c>
    </row>
    <row r="15" spans="1:5" ht="15" customHeight="1">
      <c r="A15" s="128">
        <v>1.6</v>
      </c>
      <c r="B15" s="110" t="s">
        <v>118</v>
      </c>
      <c r="C15" s="112"/>
      <c r="D15" s="112"/>
      <c r="E15" s="127"/>
    </row>
    <row r="16" spans="1:5" ht="15" customHeight="1">
      <c r="A16" s="128"/>
      <c r="B16" s="110" t="s">
        <v>113</v>
      </c>
      <c r="C16" s="112"/>
      <c r="D16" s="127"/>
      <c r="E16" s="127"/>
    </row>
    <row r="17" spans="1:5" ht="15" customHeight="1">
      <c r="A17" s="128"/>
      <c r="B17" s="110" t="s">
        <v>114</v>
      </c>
      <c r="C17" s="112"/>
      <c r="D17" s="127"/>
      <c r="E17" s="127"/>
    </row>
    <row r="18" spans="1:5" ht="15" customHeight="1">
      <c r="A18" s="128">
        <v>1.7</v>
      </c>
      <c r="B18" s="110" t="s">
        <v>119</v>
      </c>
      <c r="C18" s="112"/>
      <c r="D18" s="127"/>
      <c r="E18" s="127"/>
    </row>
    <row r="19" spans="1:5" ht="15" customHeight="1">
      <c r="A19" s="128">
        <v>1.8</v>
      </c>
      <c r="B19" s="110" t="s">
        <v>120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/>
      <c r="D20" s="127"/>
      <c r="E20" s="127">
        <v>316.7</v>
      </c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4</v>
      </c>
      <c r="B23" s="110" t="s">
        <v>32</v>
      </c>
      <c r="C23" s="114"/>
      <c r="D23" s="127"/>
      <c r="E23" s="127">
        <v>72.1</v>
      </c>
    </row>
    <row r="24" spans="1:5" ht="13.5" customHeight="1">
      <c r="A24" s="126">
        <v>5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7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9</v>
      </c>
      <c r="B28" s="113" t="s">
        <v>26</v>
      </c>
      <c r="C28" s="114"/>
      <c r="D28" s="127"/>
      <c r="E28" s="127"/>
    </row>
    <row r="29" spans="1:5" ht="13.5" customHeight="1">
      <c r="A29" s="126">
        <v>10</v>
      </c>
      <c r="B29" s="110" t="s">
        <v>9</v>
      </c>
      <c r="C29" s="114"/>
      <c r="D29" s="127"/>
      <c r="E29" s="127">
        <v>166</v>
      </c>
    </row>
    <row r="30" spans="1:5" ht="13.5">
      <c r="A30" s="126">
        <v>11</v>
      </c>
      <c r="B30" s="45" t="s">
        <v>130</v>
      </c>
      <c r="C30" s="114"/>
      <c r="D30" s="127"/>
      <c r="E30" s="127">
        <v>24313.8</v>
      </c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/>
      <c r="D33" s="127"/>
      <c r="E33" s="127"/>
    </row>
    <row r="34" spans="1:5" ht="14.25">
      <c r="A34" s="116"/>
      <c r="B34" s="116" t="s">
        <v>101</v>
      </c>
      <c r="C34" s="117"/>
      <c r="D34" s="125"/>
      <c r="E34" s="125">
        <v>195832.7</v>
      </c>
    </row>
    <row r="35" spans="1:5" ht="14.25">
      <c r="A35" s="116" t="s">
        <v>1</v>
      </c>
      <c r="B35" s="118" t="s">
        <v>44</v>
      </c>
      <c r="C35" s="117"/>
      <c r="D35" s="117"/>
      <c r="E35" s="117"/>
    </row>
    <row r="36" spans="1:5" ht="13.5" customHeight="1">
      <c r="A36" s="126">
        <v>1</v>
      </c>
      <c r="B36" s="111" t="s">
        <v>108</v>
      </c>
      <c r="C36" s="114"/>
      <c r="D36" s="131"/>
      <c r="E36" s="127">
        <v>144750</v>
      </c>
    </row>
    <row r="37" spans="1:5" ht="13.5" customHeight="1">
      <c r="A37" s="126">
        <v>1.1</v>
      </c>
      <c r="B37" s="119" t="s">
        <v>33</v>
      </c>
      <c r="C37" s="114"/>
      <c r="D37" s="117"/>
      <c r="E37" s="127">
        <v>7250</v>
      </c>
    </row>
    <row r="38" spans="1:5" ht="13.5" customHeight="1">
      <c r="A38" s="126">
        <v>2</v>
      </c>
      <c r="B38" s="113" t="s">
        <v>12</v>
      </c>
      <c r="C38" s="114"/>
      <c r="D38" s="117"/>
      <c r="E38" s="127">
        <v>12600</v>
      </c>
    </row>
    <row r="39" spans="1:5" ht="13.5" customHeight="1">
      <c r="A39" s="126">
        <v>3</v>
      </c>
      <c r="B39" s="120" t="s">
        <v>11</v>
      </c>
      <c r="C39" s="114"/>
      <c r="D39" s="117"/>
      <c r="E39" s="127">
        <v>1550</v>
      </c>
    </row>
    <row r="40" spans="1:5" ht="13.5" customHeight="1">
      <c r="A40" s="126">
        <v>4</v>
      </c>
      <c r="B40" s="120" t="s">
        <v>13</v>
      </c>
      <c r="C40" s="114"/>
      <c r="D40" s="117"/>
      <c r="E40" s="127">
        <v>470</v>
      </c>
    </row>
    <row r="41" spans="1:5" ht="13.5" customHeight="1">
      <c r="A41" s="126">
        <v>5</v>
      </c>
      <c r="B41" s="113" t="s">
        <v>14</v>
      </c>
      <c r="C41" s="114"/>
      <c r="D41" s="117"/>
      <c r="E41" s="127">
        <v>100</v>
      </c>
    </row>
    <row r="42" spans="1:5" ht="13.5" customHeight="1">
      <c r="A42" s="126">
        <v>6</v>
      </c>
      <c r="B42" s="113" t="s">
        <v>46</v>
      </c>
      <c r="C42" s="114"/>
      <c r="D42" s="117"/>
      <c r="E42" s="127">
        <v>80</v>
      </c>
    </row>
    <row r="43" spans="1:5" ht="13.5" customHeight="1">
      <c r="A43" s="126">
        <v>7</v>
      </c>
      <c r="B43" s="120" t="s">
        <v>18</v>
      </c>
      <c r="C43" s="114"/>
      <c r="D43" s="117"/>
      <c r="E43" s="114">
        <v>120</v>
      </c>
    </row>
    <row r="44" spans="1:5" ht="13.5" customHeight="1">
      <c r="A44" s="126">
        <v>7.1</v>
      </c>
      <c r="B44" s="120" t="s">
        <v>15</v>
      </c>
      <c r="C44" s="114"/>
      <c r="D44" s="117"/>
      <c r="E44" s="127">
        <v>60</v>
      </c>
    </row>
    <row r="45" spans="1:5" ht="13.5" customHeight="1">
      <c r="A45" s="126">
        <v>7.2</v>
      </c>
      <c r="B45" s="113" t="s">
        <v>16</v>
      </c>
      <c r="C45" s="114"/>
      <c r="D45" s="117"/>
      <c r="E45" s="127"/>
    </row>
    <row r="46" spans="1:5" ht="13.5" customHeight="1">
      <c r="A46" s="126">
        <v>7.3</v>
      </c>
      <c r="B46" s="113" t="s">
        <v>47</v>
      </c>
      <c r="C46" s="114"/>
      <c r="D46" s="117"/>
      <c r="E46" s="127">
        <v>60</v>
      </c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/>
      <c r="D48" s="117"/>
      <c r="E48" s="127">
        <v>20</v>
      </c>
    </row>
    <row r="49" spans="1:5" ht="13.5" customHeight="1">
      <c r="A49" s="126">
        <v>10</v>
      </c>
      <c r="B49" s="120" t="s">
        <v>19</v>
      </c>
      <c r="C49" s="114"/>
      <c r="D49" s="117"/>
      <c r="E49" s="127">
        <v>789.5</v>
      </c>
    </row>
    <row r="50" spans="1:5" ht="13.5" customHeight="1">
      <c r="A50" s="126">
        <v>11</v>
      </c>
      <c r="B50" s="120" t="s">
        <v>20</v>
      </c>
      <c r="C50" s="114"/>
      <c r="D50" s="117"/>
      <c r="E50" s="127">
        <v>749.1</v>
      </c>
    </row>
    <row r="51" spans="1:5" ht="13.5" customHeight="1">
      <c r="A51" s="126">
        <v>12</v>
      </c>
      <c r="B51" s="113" t="s">
        <v>102</v>
      </c>
      <c r="C51" s="114"/>
      <c r="D51" s="117"/>
      <c r="E51" s="127">
        <v>1189.9</v>
      </c>
    </row>
    <row r="52" spans="1:5" ht="13.5" customHeight="1">
      <c r="A52" s="126">
        <v>13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/>
      <c r="D53" s="117"/>
      <c r="E53" s="127">
        <v>3149</v>
      </c>
    </row>
    <row r="54" spans="1:5" ht="13.5" customHeight="1">
      <c r="A54" s="126">
        <v>15</v>
      </c>
      <c r="B54" s="113" t="s">
        <v>53</v>
      </c>
      <c r="C54" s="114"/>
      <c r="D54" s="117"/>
      <c r="E54" s="127">
        <v>448</v>
      </c>
    </row>
    <row r="55" spans="1:5" ht="13.5" customHeight="1">
      <c r="A55" s="126">
        <v>16</v>
      </c>
      <c r="B55" s="113" t="s">
        <v>54</v>
      </c>
      <c r="C55" s="114"/>
      <c r="D55" s="117"/>
      <c r="E55" s="127">
        <v>686.3</v>
      </c>
    </row>
    <row r="56" spans="1:5" ht="13.5" customHeight="1">
      <c r="A56" s="126">
        <v>17</v>
      </c>
      <c r="B56" s="113" t="s">
        <v>21</v>
      </c>
      <c r="C56" s="114"/>
      <c r="D56" s="117"/>
      <c r="E56" s="127">
        <v>243</v>
      </c>
    </row>
    <row r="57" spans="1:5" ht="13.5" customHeight="1">
      <c r="A57" s="126">
        <v>18</v>
      </c>
      <c r="B57" s="113" t="s">
        <v>55</v>
      </c>
      <c r="C57" s="114"/>
      <c r="D57" s="117"/>
      <c r="E57" s="127"/>
    </row>
    <row r="58" spans="1:5" ht="13.5" customHeight="1">
      <c r="A58" s="126">
        <v>19</v>
      </c>
      <c r="B58" s="121" t="s">
        <v>56</v>
      </c>
      <c r="C58" s="114"/>
      <c r="D58" s="117"/>
      <c r="E58" s="127"/>
    </row>
    <row r="59" spans="1:5" ht="13.5" customHeight="1">
      <c r="A59" s="126">
        <v>20</v>
      </c>
      <c r="B59" s="122" t="s">
        <v>57</v>
      </c>
      <c r="C59" s="114"/>
      <c r="D59" s="117"/>
      <c r="E59" s="127">
        <v>300</v>
      </c>
    </row>
    <row r="60" spans="1:5" ht="13.5" customHeight="1">
      <c r="A60" s="126">
        <v>21</v>
      </c>
      <c r="B60" s="122" t="s">
        <v>58</v>
      </c>
      <c r="C60" s="114"/>
      <c r="D60" s="117"/>
      <c r="E60" s="127">
        <v>559</v>
      </c>
    </row>
    <row r="61" spans="1:5" ht="13.5" customHeight="1">
      <c r="A61" s="126">
        <v>22</v>
      </c>
      <c r="B61" s="122" t="s">
        <v>103</v>
      </c>
      <c r="C61" s="114"/>
      <c r="D61" s="117"/>
      <c r="E61" s="127"/>
    </row>
    <row r="62" spans="1:5" ht="13.5" customHeight="1">
      <c r="A62" s="126">
        <v>23</v>
      </c>
      <c r="B62" s="122" t="s">
        <v>104</v>
      </c>
      <c r="C62" s="114"/>
      <c r="D62" s="117"/>
      <c r="E62" s="127">
        <v>6</v>
      </c>
    </row>
    <row r="63" spans="1:5" ht="13.5" customHeight="1">
      <c r="A63" s="126">
        <v>24</v>
      </c>
      <c r="B63" s="122" t="s">
        <v>60</v>
      </c>
      <c r="C63" s="114"/>
      <c r="D63" s="117"/>
      <c r="E63" s="127">
        <v>120</v>
      </c>
    </row>
    <row r="64" spans="1:5" ht="13.5" customHeight="1">
      <c r="A64" s="126">
        <v>25</v>
      </c>
      <c r="B64" s="122" t="s">
        <v>61</v>
      </c>
      <c r="C64" s="114"/>
      <c r="D64" s="117"/>
      <c r="E64" s="127">
        <v>120</v>
      </c>
    </row>
    <row r="65" spans="1:5" ht="13.5" customHeight="1">
      <c r="A65" s="126">
        <v>26</v>
      </c>
      <c r="B65" s="122" t="s">
        <v>64</v>
      </c>
      <c r="C65" s="114"/>
      <c r="D65" s="117"/>
      <c r="E65" s="127">
        <v>316.7</v>
      </c>
    </row>
    <row r="66" spans="1:5" ht="13.5" customHeight="1">
      <c r="A66" s="126">
        <v>27</v>
      </c>
      <c r="B66" s="122" t="s">
        <v>105</v>
      </c>
      <c r="C66" s="114"/>
      <c r="D66" s="117"/>
      <c r="E66" s="127">
        <v>30</v>
      </c>
    </row>
    <row r="67" spans="1:5" ht="13.5" customHeight="1">
      <c r="A67" s="126">
        <v>28</v>
      </c>
      <c r="B67" s="122" t="s">
        <v>127</v>
      </c>
      <c r="C67" s="114"/>
      <c r="D67" s="117"/>
      <c r="E67" s="127">
        <v>99.3</v>
      </c>
    </row>
    <row r="68" spans="1:5" ht="13.5" customHeight="1">
      <c r="A68" s="126">
        <v>29</v>
      </c>
      <c r="B68" s="122" t="s">
        <v>133</v>
      </c>
      <c r="C68" s="114"/>
      <c r="D68" s="117"/>
      <c r="E68" s="127">
        <v>200</v>
      </c>
    </row>
    <row r="69" spans="1:5" ht="13.5" customHeight="1">
      <c r="A69" s="126">
        <v>30</v>
      </c>
      <c r="B69" s="122" t="s">
        <v>138</v>
      </c>
      <c r="C69" s="114"/>
      <c r="D69" s="117"/>
      <c r="E69" s="127">
        <v>17500</v>
      </c>
    </row>
    <row r="70" spans="1:5" ht="13.5" customHeight="1">
      <c r="A70" s="126">
        <v>31</v>
      </c>
      <c r="B70" s="122" t="s">
        <v>134</v>
      </c>
      <c r="C70" s="114"/>
      <c r="D70" s="117"/>
      <c r="E70" s="127">
        <v>1795</v>
      </c>
    </row>
    <row r="71" spans="1:5" ht="13.5" customHeight="1">
      <c r="A71" s="126">
        <v>32</v>
      </c>
      <c r="B71" s="122" t="s">
        <v>135</v>
      </c>
      <c r="C71" s="114"/>
      <c r="D71" s="117"/>
      <c r="E71" s="127">
        <v>2345</v>
      </c>
    </row>
    <row r="72" spans="1:5" ht="13.5" customHeight="1">
      <c r="A72" s="126">
        <v>33</v>
      </c>
      <c r="B72" s="45" t="s">
        <v>27</v>
      </c>
      <c r="C72" s="114"/>
      <c r="D72" s="117"/>
      <c r="E72" s="127"/>
    </row>
    <row r="73" spans="1:5" ht="13.5" customHeight="1">
      <c r="A73" s="126">
        <v>33.1</v>
      </c>
      <c r="B73" s="113" t="s">
        <v>28</v>
      </c>
      <c r="C73" s="114"/>
      <c r="D73" s="117"/>
      <c r="E73" s="127"/>
    </row>
    <row r="74" spans="1:5" ht="13.5" customHeight="1">
      <c r="A74" s="126">
        <v>34</v>
      </c>
      <c r="B74" s="113" t="s">
        <v>65</v>
      </c>
      <c r="C74" s="114"/>
      <c r="D74" s="117"/>
      <c r="E74" s="127"/>
    </row>
    <row r="75" spans="1:5" ht="13.5" customHeight="1">
      <c r="A75" s="126">
        <v>35</v>
      </c>
      <c r="B75" s="113" t="s">
        <v>106</v>
      </c>
      <c r="C75" s="114"/>
      <c r="D75" s="117"/>
      <c r="E75" s="127"/>
    </row>
    <row r="76" spans="1:5" ht="13.5" customHeight="1">
      <c r="A76" s="126">
        <v>36</v>
      </c>
      <c r="B76" s="113" t="s">
        <v>29</v>
      </c>
      <c r="C76" s="114"/>
      <c r="D76" s="117"/>
      <c r="E76" s="127">
        <v>71</v>
      </c>
    </row>
    <row r="77" spans="1:5" ht="13.5" customHeight="1" hidden="1">
      <c r="A77" s="126">
        <v>18</v>
      </c>
      <c r="B77" s="122" t="s">
        <v>31</v>
      </c>
      <c r="C77" s="117"/>
      <c r="D77" s="117"/>
      <c r="E77" s="125"/>
    </row>
    <row r="78" spans="1:5" ht="33.75" customHeight="1">
      <c r="A78" s="126">
        <v>37</v>
      </c>
      <c r="B78" s="139" t="s">
        <v>121</v>
      </c>
      <c r="C78" s="139"/>
      <c r="D78" s="139"/>
      <c r="E78" s="125">
        <v>1698.4</v>
      </c>
    </row>
    <row r="79" spans="1:5" ht="32.25" customHeight="1">
      <c r="A79" s="126">
        <v>38</v>
      </c>
      <c r="B79" s="140" t="s">
        <v>122</v>
      </c>
      <c r="C79" s="140"/>
      <c r="D79" s="140"/>
      <c r="E79" s="125">
        <v>406</v>
      </c>
    </row>
    <row r="80" spans="1:5" ht="13.5" customHeight="1">
      <c r="A80" s="126">
        <v>39</v>
      </c>
      <c r="B80" s="122" t="s">
        <v>123</v>
      </c>
      <c r="C80" s="117"/>
      <c r="D80" s="117"/>
      <c r="E80" s="125">
        <v>1518.9</v>
      </c>
    </row>
    <row r="81" spans="1:5" ht="13.5" customHeight="1">
      <c r="A81" s="126">
        <v>40</v>
      </c>
      <c r="B81" s="122" t="s">
        <v>31</v>
      </c>
      <c r="C81" s="117"/>
      <c r="D81" s="117"/>
      <c r="E81" s="125">
        <v>1504.6</v>
      </c>
    </row>
    <row r="82" spans="1:5" ht="13.5" customHeight="1">
      <c r="A82" s="126">
        <v>41</v>
      </c>
      <c r="B82" s="122" t="s">
        <v>107</v>
      </c>
      <c r="C82" s="117"/>
      <c r="D82" s="117"/>
      <c r="E82" s="125">
        <v>298</v>
      </c>
    </row>
    <row r="83" spans="1:6" ht="14.25">
      <c r="A83" s="129"/>
      <c r="B83" s="123" t="s">
        <v>66</v>
      </c>
      <c r="C83" s="117"/>
      <c r="D83" s="117"/>
      <c r="E83" s="125">
        <v>195832.7</v>
      </c>
      <c r="F83" s="35"/>
    </row>
    <row r="84" spans="1:5" ht="13.5" customHeight="1">
      <c r="A84" s="12"/>
      <c r="B84" s="8"/>
      <c r="C84" s="9"/>
      <c r="D84" s="7"/>
      <c r="E84" s="7"/>
    </row>
    <row r="85" spans="1:5" ht="15">
      <c r="A85" s="12"/>
      <c r="B85" s="62" t="s">
        <v>68</v>
      </c>
      <c r="C85" s="7"/>
      <c r="D85" s="136" t="s">
        <v>128</v>
      </c>
      <c r="E85" s="136"/>
    </row>
    <row r="86" spans="1:5" ht="12.75" customHeight="1">
      <c r="A86" s="12"/>
      <c r="B86" s="8"/>
      <c r="C86" s="9"/>
      <c r="D86" s="134" t="s">
        <v>67</v>
      </c>
      <c r="E86" s="134"/>
    </row>
    <row r="87" spans="1:5" ht="15">
      <c r="A87" s="12"/>
      <c r="B87" s="62" t="s">
        <v>69</v>
      </c>
      <c r="C87" s="7"/>
      <c r="D87" s="136" t="s">
        <v>131</v>
      </c>
      <c r="E87" s="136"/>
    </row>
    <row r="88" spans="1:5" ht="12.75" customHeight="1">
      <c r="A88" s="12"/>
      <c r="B88" s="9"/>
      <c r="C88" s="9"/>
      <c r="D88" s="134" t="s">
        <v>67</v>
      </c>
      <c r="E88" s="134"/>
    </row>
    <row r="89" spans="1:5" ht="15">
      <c r="A89" s="12"/>
      <c r="B89" s="10"/>
      <c r="C89" s="16" t="s">
        <v>70</v>
      </c>
      <c r="D89" s="9"/>
      <c r="E89" s="9"/>
    </row>
  </sheetData>
  <sheetProtection/>
  <mergeCells count="9">
    <mergeCell ref="D88:E88"/>
    <mergeCell ref="A4:E4"/>
    <mergeCell ref="D85:E85"/>
    <mergeCell ref="D86:E86"/>
    <mergeCell ref="D87:E87"/>
    <mergeCell ref="A2:E2"/>
    <mergeCell ref="A3:E3"/>
    <mergeCell ref="B78:D78"/>
    <mergeCell ref="B79:D79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62">
      <selection activeCell="D88" sqref="D88:E88"/>
    </sheetView>
  </sheetViews>
  <sheetFormatPr defaultColWidth="9.140625" defaultRowHeight="12.75"/>
  <cols>
    <col min="1" max="1" width="4.7109375" style="2" customWidth="1"/>
    <col min="2" max="2" width="54.421875" style="2" customWidth="1"/>
    <col min="3" max="3" width="12.57421875" style="2" customWidth="1"/>
    <col min="4" max="4" width="12.85156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4" t="s">
        <v>71</v>
      </c>
      <c r="B1" s="144"/>
      <c r="C1" s="144"/>
      <c r="D1" s="144"/>
      <c r="E1" s="144"/>
      <c r="F1" s="36"/>
      <c r="G1" s="36"/>
      <c r="H1" s="36"/>
      <c r="I1" s="36"/>
      <c r="J1" s="36"/>
      <c r="K1" s="36"/>
      <c r="L1" s="36"/>
      <c r="M1" s="36"/>
    </row>
    <row r="2" spans="1:13" s="40" customFormat="1" ht="31.5" customHeight="1">
      <c r="A2" s="145" t="s">
        <v>139</v>
      </c>
      <c r="B2" s="145"/>
      <c r="C2" s="145"/>
      <c r="D2" s="145"/>
      <c r="E2" s="145"/>
      <c r="F2" s="38"/>
      <c r="G2" s="38"/>
      <c r="H2" s="39"/>
      <c r="I2" s="39"/>
      <c r="J2" s="39"/>
      <c r="K2" s="39"/>
      <c r="L2" s="39"/>
      <c r="M2" s="39"/>
    </row>
    <row r="3" spans="1:13" s="37" customFormat="1" ht="32.25" customHeight="1">
      <c r="A3" s="141" t="s">
        <v>140</v>
      </c>
      <c r="B3" s="141"/>
      <c r="C3" s="141"/>
      <c r="D3" s="141"/>
      <c r="E3" s="141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188227.09999999998</v>
      </c>
      <c r="D6" s="83">
        <f>D7+D21+D22+D23+D24+D25+D26+D27+D28+D29+D30+D31+D32+D33</f>
        <v>195832.69999999998</v>
      </c>
      <c r="E6" s="83">
        <f>D6-C6</f>
        <v>7605.600000000006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163841.3</v>
      </c>
      <c r="D7" s="46">
        <f>D8+D9+D10+D11+D12+D15+D18+D19+D20</f>
        <v>171280.8</v>
      </c>
      <c r="E7" s="83">
        <f aca="true" t="shared" si="0" ref="E7:E71">D7-C7</f>
        <v>7439.5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113</v>
      </c>
      <c r="C8" s="46">
        <v>71997.7</v>
      </c>
      <c r="D8" s="46">
        <v>72424.4</v>
      </c>
      <c r="E8" s="83">
        <f t="shared" si="0"/>
        <v>426.6999999999971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114</v>
      </c>
      <c r="C9" s="46">
        <v>79789.9</v>
      </c>
      <c r="D9" s="46">
        <v>84034.4</v>
      </c>
      <c r="E9" s="83">
        <f t="shared" si="0"/>
        <v>4244.5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115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117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116</v>
      </c>
      <c r="C12" s="46">
        <f>C13+C14</f>
        <v>12053.7</v>
      </c>
      <c r="D12" s="46">
        <f>D13+D14</f>
        <v>14505.3</v>
      </c>
      <c r="E12" s="83">
        <f t="shared" si="0"/>
        <v>2451.5999999999985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113</v>
      </c>
      <c r="C13" s="46">
        <v>5924.7</v>
      </c>
      <c r="D13" s="46">
        <v>7559.1</v>
      </c>
      <c r="E13" s="83">
        <f t="shared" si="0"/>
        <v>1634.4000000000005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114</v>
      </c>
      <c r="C14" s="46">
        <v>6129</v>
      </c>
      <c r="D14" s="46">
        <v>6946.2</v>
      </c>
      <c r="E14" s="83">
        <f t="shared" si="0"/>
        <v>817.1999999999998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119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120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>
        <v>316.7</v>
      </c>
      <c r="E20" s="83">
        <f t="shared" si="0"/>
        <v>316.7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5</v>
      </c>
      <c r="B24" s="47" t="s">
        <v>32</v>
      </c>
      <c r="C24" s="53">
        <v>72</v>
      </c>
      <c r="D24" s="53">
        <v>72.1</v>
      </c>
      <c r="E24" s="83">
        <f t="shared" si="0"/>
        <v>0.09999999999999432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6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8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9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10</v>
      </c>
      <c r="B29" s="47" t="s">
        <v>9</v>
      </c>
      <c r="C29" s="53"/>
      <c r="D29" s="53">
        <v>166</v>
      </c>
      <c r="E29" s="83">
        <f t="shared" si="0"/>
        <v>166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 t="s">
        <v>142</v>
      </c>
      <c r="C30" s="53">
        <v>24313.8</v>
      </c>
      <c r="D30" s="53">
        <v>24313.8</v>
      </c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/>
      <c r="D33" s="46"/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C35+C38+C39+C40+C41+C42+C43+C47+C48+C49+C50+C51+C52+C53+C54+C55+C56+C57+C58+C59+C60+C61+C62+C63+C64+C65+C66+C67+C68+C69+C70+C71+C72+C73+C74+C75+C76+C77+C78+C79+C80+C81+C82+C83</f>
        <v>188227.1</v>
      </c>
      <c r="D34" s="87">
        <f>D35+D38+D39+D40+D41+D42+D43+D47+D48+D49+D50+D51+D52+D53+D54+D55+D56+D57+D58+D59+D60+D61+D62+D63+D64+D65+D66+D67+D68+D69+D70+D71+D72+D73+D74+D75+D76+D77+D78+D79+D80+D81+D82+D83</f>
        <v>195832.69999999998</v>
      </c>
      <c r="E34" s="83">
        <f t="shared" si="0"/>
        <v>7605.599999999977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135850</v>
      </c>
      <c r="D35" s="53">
        <v>144750</v>
      </c>
      <c r="E35" s="83">
        <f t="shared" si="0"/>
        <v>8900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>
        <v>134050</v>
      </c>
      <c r="D36" s="46">
        <v>137500</v>
      </c>
      <c r="E36" s="83">
        <f t="shared" si="0"/>
        <v>3450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>
        <v>1800</v>
      </c>
      <c r="D37" s="46">
        <v>7250</v>
      </c>
      <c r="E37" s="83">
        <f t="shared" si="0"/>
        <v>5450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12600</v>
      </c>
      <c r="D38" s="46">
        <v>12600</v>
      </c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1150</v>
      </c>
      <c r="D39" s="46">
        <v>1550</v>
      </c>
      <c r="E39" s="83">
        <f t="shared" si="0"/>
        <v>400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470</v>
      </c>
      <c r="D40" s="53">
        <v>470</v>
      </c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>
        <v>100</v>
      </c>
      <c r="D41" s="46">
        <v>100</v>
      </c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4" t="s">
        <v>46</v>
      </c>
      <c r="C42" s="53">
        <v>80</v>
      </c>
      <c r="D42" s="46">
        <v>80</v>
      </c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37" customFormat="1" ht="13.5" customHeight="1">
      <c r="A43" s="48">
        <v>7</v>
      </c>
      <c r="B43" s="52" t="s">
        <v>18</v>
      </c>
      <c r="C43" s="88">
        <f>C44+C46</f>
        <v>120</v>
      </c>
      <c r="D43" s="88">
        <f>D44+D46</f>
        <v>120</v>
      </c>
      <c r="E43" s="83">
        <f t="shared" si="0"/>
        <v>0</v>
      </c>
      <c r="F43" s="45"/>
      <c r="G43" s="36"/>
      <c r="H43" s="36"/>
      <c r="I43" s="36"/>
      <c r="J43" s="36"/>
      <c r="K43" s="36"/>
      <c r="L43" s="36"/>
      <c r="M43" s="36"/>
    </row>
    <row r="44" spans="1:13" s="51" customFormat="1" ht="13.5" customHeight="1">
      <c r="A44" s="48">
        <v>7.1</v>
      </c>
      <c r="B44" s="52" t="s">
        <v>15</v>
      </c>
      <c r="C44" s="53">
        <v>60</v>
      </c>
      <c r="D44" s="53">
        <v>60</v>
      </c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7.2</v>
      </c>
      <c r="B45" s="54" t="s">
        <v>16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7.3</v>
      </c>
      <c r="B46" s="54" t="s">
        <v>47</v>
      </c>
      <c r="C46" s="53">
        <v>60</v>
      </c>
      <c r="D46" s="46">
        <v>60</v>
      </c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13.5" customHeight="1">
      <c r="A47" s="48">
        <v>8</v>
      </c>
      <c r="B47" s="55" t="s">
        <v>48</v>
      </c>
      <c r="C47" s="53"/>
      <c r="D47" s="46"/>
      <c r="E47" s="83">
        <f t="shared" si="0"/>
        <v>0</v>
      </c>
      <c r="F47" s="49"/>
      <c r="G47" s="50"/>
      <c r="H47" s="50"/>
      <c r="I47" s="50"/>
      <c r="J47" s="50"/>
      <c r="K47" s="50"/>
      <c r="L47" s="50"/>
      <c r="M47" s="50"/>
    </row>
    <row r="48" spans="1:13" s="37" customFormat="1" ht="13.5" customHeight="1">
      <c r="A48" s="48">
        <v>9</v>
      </c>
      <c r="B48" s="55" t="s">
        <v>49</v>
      </c>
      <c r="C48" s="53">
        <v>20</v>
      </c>
      <c r="D48" s="46">
        <v>20</v>
      </c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10</v>
      </c>
      <c r="B49" s="55" t="s">
        <v>19</v>
      </c>
      <c r="C49" s="53">
        <v>789.5</v>
      </c>
      <c r="D49" s="46">
        <v>789.5</v>
      </c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11</v>
      </c>
      <c r="B50" s="55" t="s">
        <v>20</v>
      </c>
      <c r="C50" s="53">
        <v>749.1</v>
      </c>
      <c r="D50" s="46">
        <v>749.1</v>
      </c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12</v>
      </c>
      <c r="B51" s="55" t="s">
        <v>50</v>
      </c>
      <c r="C51" s="53">
        <v>689.9</v>
      </c>
      <c r="D51" s="46">
        <v>1189.9</v>
      </c>
      <c r="E51" s="83">
        <f t="shared" si="0"/>
        <v>500.0000000000001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13</v>
      </c>
      <c r="B52" s="55" t="s">
        <v>51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14</v>
      </c>
      <c r="B53" s="55" t="s">
        <v>52</v>
      </c>
      <c r="C53" s="53">
        <v>3149</v>
      </c>
      <c r="D53" s="46">
        <v>3149</v>
      </c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15</v>
      </c>
      <c r="B54" s="55" t="s">
        <v>53</v>
      </c>
      <c r="C54" s="53">
        <v>598</v>
      </c>
      <c r="D54" s="46">
        <v>448</v>
      </c>
      <c r="E54" s="83">
        <f t="shared" si="0"/>
        <v>-150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16</v>
      </c>
      <c r="B55" s="55" t="s">
        <v>54</v>
      </c>
      <c r="C55" s="59">
        <v>800</v>
      </c>
      <c r="D55" s="46">
        <v>686.3</v>
      </c>
      <c r="E55" s="83">
        <f t="shared" si="0"/>
        <v>-113.70000000000005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17</v>
      </c>
      <c r="B56" s="55" t="s">
        <v>21</v>
      </c>
      <c r="C56" s="59">
        <v>193</v>
      </c>
      <c r="D56" s="46">
        <v>243</v>
      </c>
      <c r="E56" s="83">
        <f t="shared" si="0"/>
        <v>50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18</v>
      </c>
      <c r="B57" s="55" t="s">
        <v>55</v>
      </c>
      <c r="C57" s="5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19</v>
      </c>
      <c r="B58" s="55" t="s">
        <v>56</v>
      </c>
      <c r="C58" s="8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20</v>
      </c>
      <c r="B59" s="55" t="s">
        <v>57</v>
      </c>
      <c r="C59" s="59">
        <v>500</v>
      </c>
      <c r="D59" s="46">
        <v>300</v>
      </c>
      <c r="E59" s="83">
        <f t="shared" si="0"/>
        <v>-200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21</v>
      </c>
      <c r="B60" s="55" t="s">
        <v>58</v>
      </c>
      <c r="C60" s="59">
        <v>559</v>
      </c>
      <c r="D60" s="46">
        <v>559</v>
      </c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22</v>
      </c>
      <c r="B61" s="55" t="s">
        <v>124</v>
      </c>
      <c r="C61" s="59"/>
      <c r="D61" s="46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23</v>
      </c>
      <c r="B62" s="55" t="s">
        <v>59</v>
      </c>
      <c r="C62" s="59">
        <v>6</v>
      </c>
      <c r="D62" s="46">
        <v>6</v>
      </c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24</v>
      </c>
      <c r="B63" s="55" t="s">
        <v>60</v>
      </c>
      <c r="C63" s="59">
        <v>80</v>
      </c>
      <c r="D63" s="46">
        <v>120</v>
      </c>
      <c r="E63" s="83">
        <f t="shared" si="0"/>
        <v>40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25</v>
      </c>
      <c r="B64" s="55" t="s">
        <v>61</v>
      </c>
      <c r="C64" s="59">
        <v>80</v>
      </c>
      <c r="D64" s="46">
        <v>120</v>
      </c>
      <c r="E64" s="83">
        <f t="shared" si="0"/>
        <v>40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26</v>
      </c>
      <c r="B65" s="55" t="s">
        <v>63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27</v>
      </c>
      <c r="B66" s="55" t="s">
        <v>64</v>
      </c>
      <c r="C66" s="59"/>
      <c r="D66" s="46">
        <v>316.7</v>
      </c>
      <c r="E66" s="83">
        <f t="shared" si="0"/>
        <v>316.7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28</v>
      </c>
      <c r="B67" s="84" t="s">
        <v>105</v>
      </c>
      <c r="C67" s="59"/>
      <c r="D67" s="46">
        <v>30</v>
      </c>
      <c r="E67" s="83">
        <f t="shared" si="0"/>
        <v>30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34.5" customHeight="1">
      <c r="A68" s="48">
        <v>29</v>
      </c>
      <c r="B68" s="132" t="s">
        <v>121</v>
      </c>
      <c r="C68" s="59"/>
      <c r="D68" s="46">
        <v>1698.4</v>
      </c>
      <c r="E68" s="83">
        <f t="shared" si="0"/>
        <v>1698.4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36" customHeight="1">
      <c r="A69" s="48">
        <v>30</v>
      </c>
      <c r="B69" s="132" t="s">
        <v>122</v>
      </c>
      <c r="C69" s="59"/>
      <c r="D69" s="46">
        <v>406</v>
      </c>
      <c r="E69" s="83">
        <f t="shared" si="0"/>
        <v>406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31</v>
      </c>
      <c r="B70" s="84" t="s">
        <v>123</v>
      </c>
      <c r="C70" s="59"/>
      <c r="D70" s="46">
        <v>1518.9</v>
      </c>
      <c r="E70" s="83">
        <f t="shared" si="0"/>
        <v>1518.9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31.5" customHeight="1">
      <c r="A71" s="48">
        <v>32</v>
      </c>
      <c r="B71" s="132" t="s">
        <v>125</v>
      </c>
      <c r="C71" s="59"/>
      <c r="D71" s="46">
        <v>298</v>
      </c>
      <c r="E71" s="83">
        <f t="shared" si="0"/>
        <v>298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 customHeight="1">
      <c r="A72" s="48">
        <v>33</v>
      </c>
      <c r="B72" s="55" t="s">
        <v>27</v>
      </c>
      <c r="C72" s="59"/>
      <c r="D72" s="46"/>
      <c r="E72" s="83">
        <f aca="true" t="shared" si="1" ref="E72:E83">D72-C72</f>
        <v>0</v>
      </c>
      <c r="F72" s="45"/>
      <c r="G72" s="36"/>
      <c r="H72" s="36"/>
      <c r="I72" s="36"/>
      <c r="J72" s="36"/>
      <c r="K72" s="36"/>
      <c r="L72" s="36"/>
      <c r="M72" s="36"/>
    </row>
    <row r="73" spans="1:13" s="51" customFormat="1" ht="13.5" customHeight="1">
      <c r="A73" s="46">
        <v>33.1</v>
      </c>
      <c r="B73" s="55" t="s">
        <v>28</v>
      </c>
      <c r="C73" s="59"/>
      <c r="D73" s="46"/>
      <c r="E73" s="83">
        <f t="shared" si="1"/>
        <v>0</v>
      </c>
      <c r="F73" s="49"/>
      <c r="G73" s="50"/>
      <c r="H73" s="50"/>
      <c r="I73" s="50"/>
      <c r="J73" s="50"/>
      <c r="K73" s="50"/>
      <c r="L73" s="50"/>
      <c r="M73" s="50"/>
    </row>
    <row r="74" spans="1:13" s="37" customFormat="1" ht="13.5" customHeight="1">
      <c r="A74" s="48">
        <v>34</v>
      </c>
      <c r="B74" s="55" t="s">
        <v>65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35</v>
      </c>
      <c r="B75" s="55" t="s">
        <v>106</v>
      </c>
      <c r="C75" s="8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36</v>
      </c>
      <c r="B76" s="55" t="s">
        <v>29</v>
      </c>
      <c r="C76" s="59">
        <v>24</v>
      </c>
      <c r="D76" s="46">
        <v>71</v>
      </c>
      <c r="E76" s="83">
        <f t="shared" si="1"/>
        <v>47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37</v>
      </c>
      <c r="B77" s="55" t="s">
        <v>127</v>
      </c>
      <c r="C77" s="59">
        <v>116</v>
      </c>
      <c r="D77" s="46">
        <v>99.3</v>
      </c>
      <c r="E77" s="83"/>
      <c r="F77" s="45"/>
      <c r="G77" s="36"/>
      <c r="H77" s="36"/>
      <c r="I77" s="36"/>
      <c r="J77" s="36"/>
      <c r="K77" s="36"/>
      <c r="L77" s="36"/>
      <c r="M77" s="36"/>
    </row>
    <row r="78" spans="1:13" s="37" customFormat="1" ht="33.75" customHeight="1">
      <c r="A78" s="48">
        <v>38</v>
      </c>
      <c r="B78" s="133" t="s">
        <v>141</v>
      </c>
      <c r="C78" s="59">
        <v>200</v>
      </c>
      <c r="D78" s="46">
        <v>200</v>
      </c>
      <c r="E78" s="8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39</v>
      </c>
      <c r="B79" s="55" t="s">
        <v>138</v>
      </c>
      <c r="C79" s="59">
        <v>24000</v>
      </c>
      <c r="D79" s="46">
        <v>17500</v>
      </c>
      <c r="E79" s="8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 customHeight="1">
      <c r="A80" s="48">
        <v>40</v>
      </c>
      <c r="B80" s="55" t="s">
        <v>134</v>
      </c>
      <c r="C80" s="59">
        <v>1595</v>
      </c>
      <c r="D80" s="46">
        <v>1795</v>
      </c>
      <c r="E80" s="83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 customHeight="1">
      <c r="A81" s="48">
        <v>41</v>
      </c>
      <c r="B81" s="55" t="s">
        <v>135</v>
      </c>
      <c r="C81" s="59">
        <v>2345</v>
      </c>
      <c r="D81" s="46">
        <v>2345</v>
      </c>
      <c r="E81" s="83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 customHeight="1">
      <c r="A82" s="48">
        <v>42</v>
      </c>
      <c r="B82" s="90" t="s">
        <v>31</v>
      </c>
      <c r="C82" s="46">
        <v>1363.6</v>
      </c>
      <c r="D82" s="46">
        <v>1504.6</v>
      </c>
      <c r="E82" s="83">
        <f t="shared" si="1"/>
        <v>141</v>
      </c>
      <c r="F82" s="45"/>
      <c r="G82" s="36"/>
      <c r="H82" s="36"/>
      <c r="I82" s="36"/>
      <c r="J82" s="36"/>
      <c r="K82" s="36"/>
      <c r="L82" s="36"/>
      <c r="M82" s="36"/>
    </row>
    <row r="83" spans="1:13" s="58" customFormat="1" ht="13.5" customHeight="1">
      <c r="A83" s="81"/>
      <c r="B83" s="91" t="s">
        <v>30</v>
      </c>
      <c r="C83" s="83"/>
      <c r="D83" s="83"/>
      <c r="E83" s="83">
        <f t="shared" si="1"/>
        <v>0</v>
      </c>
      <c r="F83" s="56"/>
      <c r="G83" s="57"/>
      <c r="H83" s="57"/>
      <c r="I83" s="57"/>
      <c r="J83" s="57"/>
      <c r="K83" s="57"/>
      <c r="L83" s="57"/>
      <c r="M83" s="57"/>
    </row>
    <row r="84" spans="1:13" s="37" customFormat="1" ht="13.5">
      <c r="A84" s="92"/>
      <c r="B84" s="93"/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>
      <c r="A85" s="92"/>
      <c r="B85" s="93"/>
      <c r="C85" s="93"/>
      <c r="D85" s="93"/>
      <c r="E85" s="93"/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>
      <c r="A86" s="92"/>
      <c r="B86" s="94" t="s">
        <v>68</v>
      </c>
      <c r="C86" s="95"/>
      <c r="D86" s="142" t="s">
        <v>143</v>
      </c>
      <c r="E86" s="142"/>
      <c r="F86" s="45"/>
      <c r="G86" s="36"/>
      <c r="H86" s="36"/>
      <c r="I86" s="36"/>
      <c r="J86" s="36"/>
      <c r="K86" s="36"/>
      <c r="L86" s="36"/>
      <c r="M86" s="36"/>
    </row>
    <row r="87" spans="1:13" s="37" customFormat="1" ht="13.5">
      <c r="A87" s="92"/>
      <c r="B87" s="96"/>
      <c r="C87" s="93"/>
      <c r="D87" s="143" t="s">
        <v>67</v>
      </c>
      <c r="E87" s="143"/>
      <c r="F87" s="45"/>
      <c r="G87" s="36"/>
      <c r="H87" s="36"/>
      <c r="I87" s="36"/>
      <c r="J87" s="36"/>
      <c r="K87" s="36"/>
      <c r="L87" s="36"/>
      <c r="M87" s="36"/>
    </row>
    <row r="88" spans="1:13" s="37" customFormat="1" ht="13.5">
      <c r="A88" s="92"/>
      <c r="B88" s="94" t="s">
        <v>69</v>
      </c>
      <c r="C88" s="95"/>
      <c r="D88" s="142" t="s">
        <v>144</v>
      </c>
      <c r="E88" s="142"/>
      <c r="F88" s="45"/>
      <c r="G88" s="36"/>
      <c r="H88" s="36"/>
      <c r="I88" s="36"/>
      <c r="J88" s="36"/>
      <c r="K88" s="36"/>
      <c r="L88" s="36"/>
      <c r="M88" s="36"/>
    </row>
    <row r="89" spans="1:13" s="37" customFormat="1" ht="13.5">
      <c r="A89" s="92"/>
      <c r="B89" s="93"/>
      <c r="C89" s="93"/>
      <c r="D89" s="143" t="s">
        <v>67</v>
      </c>
      <c r="E89" s="143"/>
      <c r="F89" s="45"/>
      <c r="G89" s="36"/>
      <c r="H89" s="36"/>
      <c r="I89" s="36"/>
      <c r="J89" s="36"/>
      <c r="K89" s="36"/>
      <c r="L89" s="36"/>
      <c r="M89" s="36"/>
    </row>
    <row r="90" spans="1:13" s="37" customFormat="1" ht="13.5">
      <c r="A90" s="92"/>
      <c r="B90" s="97" t="s">
        <v>70</v>
      </c>
      <c r="C90" s="93"/>
      <c r="D90" s="93"/>
      <c r="E90" s="93"/>
      <c r="F90" s="45"/>
      <c r="G90" s="36"/>
      <c r="H90" s="36"/>
      <c r="I90" s="36"/>
      <c r="J90" s="36"/>
      <c r="K90" s="36"/>
      <c r="L90" s="36"/>
      <c r="M90" s="36"/>
    </row>
  </sheetData>
  <sheetProtection/>
  <mergeCells count="7">
    <mergeCell ref="A3:E3"/>
    <mergeCell ref="D86:E86"/>
    <mergeCell ref="D87:E87"/>
    <mergeCell ref="D88:E88"/>
    <mergeCell ref="D89:E89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88">
      <selection activeCell="C99" sqref="C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8" t="s">
        <v>95</v>
      </c>
      <c r="B1" s="148"/>
      <c r="C1" s="148"/>
      <c r="D1" s="148"/>
      <c r="E1" s="148"/>
      <c r="F1" s="11"/>
      <c r="G1" s="11"/>
      <c r="H1" s="11"/>
      <c r="I1" s="11"/>
      <c r="J1" s="11"/>
      <c r="K1" s="11"/>
      <c r="L1" s="11"/>
      <c r="M1" s="11"/>
    </row>
    <row r="2" spans="1:13" s="5" customFormat="1" ht="39.75" customHeight="1">
      <c r="A2" s="149" t="s">
        <v>136</v>
      </c>
      <c r="B2" s="149"/>
      <c r="C2" s="149"/>
      <c r="D2" s="149"/>
      <c r="E2" s="149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0" t="s">
        <v>112</v>
      </c>
      <c r="B3" s="150"/>
      <c r="C3" s="150"/>
      <c r="D3" s="150"/>
      <c r="E3" s="150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24313.8</v>
      </c>
      <c r="D6" s="99">
        <v>24313.8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188227.09999999998</v>
      </c>
      <c r="D7" s="100">
        <f>D8+D22+D23+D24+D25+D26+D27+D28+D29+D30+D31+D32+D33+D34+D6</f>
        <v>195832.69999999998</v>
      </c>
      <c r="E7" s="65">
        <f aca="true" t="shared" si="0" ref="E7:E70">D7-C7</f>
        <v>7605.600000000006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163841.3</v>
      </c>
      <c r="D8" s="61">
        <f>D9+D10+D11+D12+D13+D16+D19+D20+D21</f>
        <v>171280.8</v>
      </c>
      <c r="E8" s="65">
        <f t="shared" si="0"/>
        <v>7439.5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113</v>
      </c>
      <c r="C9" s="61">
        <v>71997.7</v>
      </c>
      <c r="D9" s="22">
        <v>72424.4</v>
      </c>
      <c r="E9" s="65">
        <f t="shared" si="0"/>
        <v>426.6999999999971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114</v>
      </c>
      <c r="C10" s="61">
        <v>79789.9</v>
      </c>
      <c r="D10" s="22">
        <v>84034.4</v>
      </c>
      <c r="E10" s="65">
        <f t="shared" si="0"/>
        <v>4244.5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115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117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116</v>
      </c>
      <c r="C13" s="61">
        <f>C14+C15</f>
        <v>12053.7</v>
      </c>
      <c r="D13" s="61">
        <f>D14+D15</f>
        <v>14505.3</v>
      </c>
      <c r="E13" s="65">
        <f t="shared" si="0"/>
        <v>2451.5999999999985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113</v>
      </c>
      <c r="C14" s="61">
        <v>5924.7</v>
      </c>
      <c r="D14" s="22">
        <v>7559.1</v>
      </c>
      <c r="E14" s="65">
        <f t="shared" si="0"/>
        <v>1634.4000000000005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114</v>
      </c>
      <c r="C15" s="61">
        <v>6129</v>
      </c>
      <c r="D15" s="22">
        <v>6946.2</v>
      </c>
      <c r="E15" s="65">
        <f t="shared" si="0"/>
        <v>817.1999999999998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118</v>
      </c>
      <c r="C16" s="61"/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119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120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>
        <v>316.7</v>
      </c>
      <c r="E21" s="65">
        <f t="shared" si="0"/>
        <v>316.7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>
        <v>72</v>
      </c>
      <c r="D25" s="61">
        <v>72.1</v>
      </c>
      <c r="E25" s="65">
        <f t="shared" si="0"/>
        <v>0.09999999999999432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>
        <v>166</v>
      </c>
      <c r="E30" s="65">
        <f t="shared" si="0"/>
        <v>166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188227.1</v>
      </c>
      <c r="D35" s="100">
        <f>D36+D84</f>
        <v>195832.69999999998</v>
      </c>
      <c r="E35" s="65">
        <f t="shared" si="0"/>
        <v>7605.599999999977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C37+C40+C41+C42+C43+C44+C45+C49+C50+C51+C52+C53+C54+C55+C56+C57+C58+C59+C60+C61+C62+C63+C64+C65+C66+C67+C68+C69+C70+C71+C72+C73+C74+C77+C78+C79+C81+C82+C83</f>
        <v>160287.1</v>
      </c>
      <c r="D36" s="100">
        <f>D37+D40+D41+D42+D43+D44+D45+D49+D50+D51+D52+D53+D54+D55+D56+D57+D58+D59+D60+D61+D62+D63+D64+D65+D66+D67+D68+D69+D70+D71+D72+D73+D74+D77+D78+D79+D80+D81+D82+D83</f>
        <v>173894.69999999998</v>
      </c>
      <c r="E36" s="65">
        <f t="shared" si="0"/>
        <v>13607.599999999977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135850</v>
      </c>
      <c r="D37" s="61">
        <v>144750</v>
      </c>
      <c r="E37" s="65">
        <f t="shared" si="0"/>
        <v>8900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>
        <v>6500</v>
      </c>
      <c r="D38" s="61">
        <v>6500</v>
      </c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1.2</v>
      </c>
      <c r="B39" s="21" t="s">
        <v>33</v>
      </c>
      <c r="C39" s="61">
        <v>1800</v>
      </c>
      <c r="D39" s="61">
        <v>7250</v>
      </c>
      <c r="E39" s="65">
        <f t="shared" si="0"/>
        <v>5450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12464.5</v>
      </c>
      <c r="D40" s="61">
        <v>12464.5</v>
      </c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1150</v>
      </c>
      <c r="D41" s="61">
        <v>1550</v>
      </c>
      <c r="E41" s="65">
        <f t="shared" si="0"/>
        <v>400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459.7</v>
      </c>
      <c r="D42" s="61">
        <v>459.7</v>
      </c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100</v>
      </c>
      <c r="D43" s="61">
        <v>100</v>
      </c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80</v>
      </c>
      <c r="D44" s="61">
        <v>80</v>
      </c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7</v>
      </c>
      <c r="B45" s="23" t="s">
        <v>18</v>
      </c>
      <c r="C45" s="101">
        <v>120</v>
      </c>
      <c r="D45" s="69">
        <v>120</v>
      </c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7.1</v>
      </c>
      <c r="B46" s="23" t="s">
        <v>15</v>
      </c>
      <c r="C46" s="61">
        <v>60</v>
      </c>
      <c r="D46" s="61">
        <v>60</v>
      </c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7.2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60</v>
      </c>
      <c r="D48" s="61">
        <v>60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>
        <v>20</v>
      </c>
      <c r="D50" s="61">
        <v>20</v>
      </c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10</v>
      </c>
      <c r="B51" s="70" t="s">
        <v>19</v>
      </c>
      <c r="C51" s="61">
        <v>789.5</v>
      </c>
      <c r="D51" s="61">
        <v>789.5</v>
      </c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11</v>
      </c>
      <c r="B52" s="70" t="s">
        <v>20</v>
      </c>
      <c r="C52" s="61">
        <v>749.1</v>
      </c>
      <c r="D52" s="61">
        <v>749.1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12</v>
      </c>
      <c r="B53" s="70" t="s">
        <v>50</v>
      </c>
      <c r="C53" s="61">
        <v>689.9</v>
      </c>
      <c r="D53" s="61">
        <v>1189.9</v>
      </c>
      <c r="E53" s="65">
        <f t="shared" si="0"/>
        <v>500.0000000000001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13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>
        <v>3149</v>
      </c>
      <c r="D55" s="61">
        <v>3149</v>
      </c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>
        <v>598</v>
      </c>
      <c r="D56" s="61">
        <v>448</v>
      </c>
      <c r="E56" s="65">
        <f t="shared" si="0"/>
        <v>-150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800</v>
      </c>
      <c r="D57" s="61">
        <v>686.3</v>
      </c>
      <c r="E57" s="65">
        <f t="shared" si="0"/>
        <v>-113.70000000000005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17</v>
      </c>
      <c r="B58" s="70" t="s">
        <v>21</v>
      </c>
      <c r="C58" s="61">
        <v>193</v>
      </c>
      <c r="D58" s="61">
        <v>243</v>
      </c>
      <c r="E58" s="65">
        <f t="shared" si="0"/>
        <v>50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18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19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20</v>
      </c>
      <c r="B61" s="70" t="s">
        <v>57</v>
      </c>
      <c r="C61" s="61">
        <v>500</v>
      </c>
      <c r="D61" s="61">
        <v>300</v>
      </c>
      <c r="E61" s="65">
        <f t="shared" si="0"/>
        <v>-200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21</v>
      </c>
      <c r="B62" s="70" t="s">
        <v>58</v>
      </c>
      <c r="C62" s="61">
        <v>559</v>
      </c>
      <c r="D62" s="61">
        <v>559</v>
      </c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6</v>
      </c>
      <c r="D63" s="61">
        <v>6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23</v>
      </c>
      <c r="B64" s="70" t="s">
        <v>60</v>
      </c>
      <c r="C64" s="61">
        <v>80</v>
      </c>
      <c r="D64" s="61">
        <v>120</v>
      </c>
      <c r="E64" s="65">
        <f t="shared" si="0"/>
        <v>40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24</v>
      </c>
      <c r="B65" s="70" t="s">
        <v>61</v>
      </c>
      <c r="C65" s="61">
        <v>80</v>
      </c>
      <c r="D65" s="61">
        <v>120</v>
      </c>
      <c r="E65" s="65">
        <f t="shared" si="0"/>
        <v>40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25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27</v>
      </c>
      <c r="B68" s="70" t="s">
        <v>64</v>
      </c>
      <c r="C68" s="61"/>
      <c r="D68" s="61">
        <v>316.7</v>
      </c>
      <c r="E68" s="65">
        <f t="shared" si="0"/>
        <v>316.7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28</v>
      </c>
      <c r="B69" s="66" t="s">
        <v>105</v>
      </c>
      <c r="C69" s="61"/>
      <c r="D69" s="61">
        <v>30</v>
      </c>
      <c r="E69" s="65">
        <f t="shared" si="0"/>
        <v>30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126</v>
      </c>
      <c r="C70" s="61">
        <v>1351.6</v>
      </c>
      <c r="D70" s="61">
        <v>1492.6</v>
      </c>
      <c r="E70" s="65">
        <f t="shared" si="0"/>
        <v>141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 t="s">
        <v>127</v>
      </c>
      <c r="C71" s="61">
        <v>116</v>
      </c>
      <c r="D71" s="61">
        <v>99.3</v>
      </c>
      <c r="E71" s="65">
        <f aca="true" t="shared" si="1" ref="E71:E99">D71-C71</f>
        <v>-16.700000000000003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 t="s">
        <v>137</v>
      </c>
      <c r="C72" s="61">
        <v>200</v>
      </c>
      <c r="D72" s="61">
        <v>200</v>
      </c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33</v>
      </c>
      <c r="B74" s="70" t="s">
        <v>22</v>
      </c>
      <c r="C74" s="101">
        <v>36</v>
      </c>
      <c r="D74" s="101">
        <v>83</v>
      </c>
      <c r="E74" s="65">
        <f t="shared" si="1"/>
        <v>47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33.1</v>
      </c>
      <c r="B75" s="25" t="s">
        <v>23</v>
      </c>
      <c r="C75" s="61">
        <v>24</v>
      </c>
      <c r="D75" s="61">
        <v>71</v>
      </c>
      <c r="E75" s="65">
        <f t="shared" si="1"/>
        <v>47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33.2</v>
      </c>
      <c r="B76" s="25" t="s">
        <v>81</v>
      </c>
      <c r="C76" s="61">
        <v>12</v>
      </c>
      <c r="D76" s="61">
        <v>12</v>
      </c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33.3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34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35</v>
      </c>
      <c r="B79" s="70" t="s">
        <v>17</v>
      </c>
      <c r="C79" s="61">
        <v>145.8</v>
      </c>
      <c r="D79" s="61">
        <v>145.8</v>
      </c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36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>
        <v>37</v>
      </c>
      <c r="B81" s="130" t="s">
        <v>121</v>
      </c>
      <c r="C81" s="61"/>
      <c r="D81" s="61">
        <v>1698.4</v>
      </c>
      <c r="E81" s="65">
        <f t="shared" si="1"/>
        <v>1698.4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>
        <v>38</v>
      </c>
      <c r="B82" s="130" t="s">
        <v>122</v>
      </c>
      <c r="C82" s="61"/>
      <c r="D82" s="61">
        <v>406</v>
      </c>
      <c r="E82" s="65">
        <f t="shared" si="1"/>
        <v>406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>
        <v>39</v>
      </c>
      <c r="B83" s="21" t="s">
        <v>123</v>
      </c>
      <c r="C83" s="61"/>
      <c r="D83" s="61">
        <v>1518.9</v>
      </c>
      <c r="E83" s="65">
        <f t="shared" si="1"/>
        <v>1518.9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27940</v>
      </c>
      <c r="D84" s="100">
        <f>D85+D86+D87+D88+D89+D90+D91+D92+D94+D95+D96+D97+D98</f>
        <v>21938</v>
      </c>
      <c r="E84" s="65">
        <f t="shared" si="1"/>
        <v>-6002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>
        <v>700</v>
      </c>
      <c r="D86" s="61">
        <v>700</v>
      </c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1.2</v>
      </c>
      <c r="B87" s="26" t="s">
        <v>87</v>
      </c>
      <c r="C87" s="61">
        <v>895</v>
      </c>
      <c r="D87" s="61">
        <v>1095</v>
      </c>
      <c r="E87" s="65">
        <f t="shared" si="1"/>
        <v>200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>
        <v>1690</v>
      </c>
      <c r="D88" s="61">
        <v>1150</v>
      </c>
      <c r="E88" s="65">
        <f t="shared" si="1"/>
        <v>-540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>
        <v>655</v>
      </c>
      <c r="D89" s="61">
        <v>1195</v>
      </c>
      <c r="E89" s="65">
        <f t="shared" si="1"/>
        <v>540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>
        <v>24000</v>
      </c>
      <c r="D95" s="61">
        <v>17500</v>
      </c>
      <c r="E95" s="65">
        <f t="shared" si="1"/>
        <v>-6500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30" customHeight="1">
      <c r="A98" s="24">
        <v>3</v>
      </c>
      <c r="B98" s="71" t="s">
        <v>107</v>
      </c>
      <c r="C98" s="61"/>
      <c r="D98" s="61">
        <v>298</v>
      </c>
      <c r="E98" s="65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>
        <v>24313.8</v>
      </c>
      <c r="D99" s="100">
        <v>24313.8</v>
      </c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42" t="s">
        <v>128</v>
      </c>
      <c r="E101" s="142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6" t="s">
        <v>67</v>
      </c>
      <c r="E102" s="146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42" t="s">
        <v>129</v>
      </c>
      <c r="E103" s="142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7" t="s">
        <v>67</v>
      </c>
      <c r="E104" s="147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2017-12-20T09:25:26Z</cp:lastPrinted>
  <dcterms:created xsi:type="dcterms:W3CDTF">1996-10-14T23:33:28Z</dcterms:created>
  <dcterms:modified xsi:type="dcterms:W3CDTF">2018-01-12T05:45:26Z</dcterms:modified>
  <cp:category/>
  <cp:version/>
  <cp:contentType/>
  <cp:contentStatus/>
</cp:coreProperties>
</file>