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<sst xmlns="http://schemas.openxmlformats.org/spreadsheetml/2006/main" count="293" uniqueCount="145">
  <si>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</si>
  <si>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</si>
  <si>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</si>
  <si>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</si>
  <si>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</si>
  <si>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</si>
  <si>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</si>
  <si>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</si>
  <si>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</si>
  <si>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</si>
  <si>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</si>
  <si>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</si>
  <si>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</si>
  <si>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</si>
  <si>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</si>
  <si>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</si>
  <si>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</si>
  <si>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</si>
  <si>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</si>
  <si>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</si>
  <si>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</si>
  <si>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</si>
  <si>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</si>
  <si>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</si>
  <si>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</si>
  <si>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</si>
  <si>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</si>
  <si>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</si>
  <si>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</si>
  <si>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</si>
  <si>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</si>
  <si>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</si>
  <si>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</si>
  <si>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</si>
  <si>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</si>
  <si>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</si>
  <si>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</si>
  <si>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</si>
  <si>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</si>
  <si>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</si>
  <si>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</si>
  <si>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</si>
  <si>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</si>
  <si>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</si>
  <si>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</si>
  <si>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</si>
  <si>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</si>
  <si>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</si>
  <si>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</si>
  <si>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</si>
  <si>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</si>
  <si>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</si>
  <si>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</si>
  <si>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</si>
  <si>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</si>
  <si>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</si>
  <si>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</si>
  <si>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</si>
  <si>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</si>
  <si>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</si>
  <si>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</si>
  <si>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</si>
  <si>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</si>
  <si>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</si>
  <si>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</si>
  <si>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</si>
  <si>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</si>
  <si>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</si>
  <si>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</si>
  <si>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</si>
  <si>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</si>
  <si>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</si>
  <si>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</si>
  <si>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</si>
  <si>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</si>
  <si>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</si>
  <si>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</si>
  <si>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</si>
  <si>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</si>
  <si>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</si>
  <si>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</si>
  <si>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</si>
  <si>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</si>
  <si>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</si>
  <si>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</si>
  <si>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</si>
  <si>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</si>
  <si>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</si>
  <si>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</si>
  <si>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</si>
  <si>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</si>
  <si>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</si>
  <si>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</si>
  <si>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</si>
  <si>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</si>
  <si>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</si>
  <si>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</si>
  <si>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</si>
  <si>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</si>
  <si>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</si>
  <si>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</si>
  <si>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</si>
  <si>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</si>
  <si>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</si>
  <si>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</si>
  <si>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</si>
  <si>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</si>
  <si>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</si>
  <si>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</si>
  <si>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</si>
  <si>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</si>
  <si>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</si>
  <si>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</si>
  <si>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</si>
  <si>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</si>
  <si>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</si>
  <si>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</si>
  <si>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</si>
  <si>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</si>
  <si>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</si>
  <si>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</si>
  <si>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</si>
  <si>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</si>
  <si>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</si>
  <si>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</si>
  <si>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</si>
  <si>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Մնացորդը տարվա սկզբում</t>
  </si>
  <si>
    <t>Գործուղման ծախսեր</t>
  </si>
  <si>
    <t>Տաքացուցիչներ</t>
  </si>
  <si>
    <t>Համակարգչային տեխնիկա</t>
  </si>
  <si>
    <t>Սպորտային գույք</t>
  </si>
  <si>
    <t>Տեղեկատվական ծառայություն</t>
  </si>
  <si>
    <t>Ընդհանուր բնույթի ծառայություն</t>
  </si>
  <si>
    <t>Մեքենաների և սարքավորումների ընթացիկ նորոգում</t>
  </si>
  <si>
    <t>Վարչական սարքավորում</t>
  </si>
  <si>
    <t xml:space="preserve">ՏՆՕՐԵՆ՝ </t>
  </si>
  <si>
    <t>Թ. Բարսեղյան</t>
  </si>
  <si>
    <t>Շ. Գրիգորյան</t>
  </si>
  <si>
    <t xml:space="preserve"> «ՀՀ Կոտայքի մարզի Սարալանջի հիմնական դպրոցի» ՊՈԱԿ-ի </t>
  </si>
  <si>
    <t>Տարվա սկզբնական մնացորդը</t>
  </si>
  <si>
    <t>Շ՚. Գրիգորյան</t>
  </si>
  <si>
    <t xml:space="preserve"> «ՀՀ Կոտայքի մարզի Սարալանջի հիմնական դպրոց» ՊՈԱԿ-ի </t>
  </si>
  <si>
    <t>Համակարգչային ծրագրի և կայքի սպասարկում</t>
  </si>
  <si>
    <t>Հակահրդեհային պարագա (հակագազ)</t>
  </si>
  <si>
    <t>2017թ. հաստատված և ճշտված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</si>
</sst>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164" fontId="11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11" fillId="0" borderId="10" xfId="57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hidden="1"/>
    </xf>
    <xf numFmtId="165" fontId="11" fillId="0" borderId="10" xfId="57" applyNumberFormat="1" applyFont="1" applyBorder="1" applyAlignment="1" applyProtection="1">
      <alignment horizontal="left" vertical="center" wrapText="1"/>
      <protection/>
    </xf>
    <xf numFmtId="165" fontId="11" fillId="0" borderId="10" xfId="57" applyNumberFormat="1" applyFont="1" applyBorder="1" applyAlignment="1" applyProtection="1">
      <alignment horizontal="left" vertical="center" wrapText="1"/>
      <protection hidden="1"/>
    </xf>
    <xf numFmtId="165" fontId="11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4" fontId="3" fillId="0" borderId="0" xfId="0" applyNumberFormat="1" applyFont="1" applyFill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13" fillId="0" borderId="0" xfId="57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left" vertical="center"/>
      <protection/>
    </xf>
    <xf numFmtId="164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hidden="1"/>
    </xf>
    <xf numFmtId="164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164" fontId="11" fillId="0" borderId="1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10" xfId="57" applyNumberFormat="1" applyFont="1" applyBorder="1" applyAlignment="1" applyProtection="1">
      <alignment horizontal="center" vertical="center"/>
      <protection hidden="1"/>
    </xf>
    <xf numFmtId="165" fontId="9" fillId="0" borderId="10" xfId="57" applyNumberFormat="1" applyFont="1" applyBorder="1" applyAlignment="1" applyProtection="1">
      <alignment horizontal="left" vertical="center" wrapText="1"/>
      <protection hidden="1"/>
    </xf>
    <xf numFmtId="164" fontId="9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9" fillId="0" borderId="10" xfId="57" applyNumberFormat="1" applyFont="1" applyBorder="1" applyAlignment="1" applyProtection="1">
      <alignment horizontal="right" vertical="center"/>
      <protection hidden="1"/>
    </xf>
    <xf numFmtId="164" fontId="11" fillId="0" borderId="10" xfId="57" applyNumberFormat="1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left" vertical="center" wrapText="1"/>
      <protection hidden="1"/>
    </xf>
    <xf numFmtId="165" fontId="11" fillId="0" borderId="10" xfId="57" applyNumberFormat="1" applyFont="1" applyBorder="1" applyAlignment="1" applyProtection="1">
      <alignment vertical="center" wrapText="1"/>
      <protection hidden="1"/>
    </xf>
    <xf numFmtId="165" fontId="11" fillId="0" borderId="10" xfId="57" applyNumberFormat="1" applyFont="1" applyBorder="1" applyAlignment="1" applyProtection="1">
      <alignment vertical="center" wrapText="1"/>
      <protection/>
    </xf>
    <xf numFmtId="165" fontId="11" fillId="0" borderId="10" xfId="57" applyNumberFormat="1" applyFont="1" applyBorder="1" applyAlignment="1" applyProtection="1">
      <alignment vertical="center" wrapText="1"/>
      <protection locked="0"/>
    </xf>
    <xf numFmtId="165" fontId="9" fillId="0" borderId="0" xfId="57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0" xfId="57" applyNumberFormat="1" applyFont="1" applyBorder="1" applyAlignment="1" applyProtection="1">
      <alignment horizontal="center" vertical="center"/>
      <protection hidden="1"/>
    </xf>
    <xf numFmtId="164" fontId="9" fillId="0" borderId="0" xfId="57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164" fontId="18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vertical="center"/>
      <protection hidden="1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5" fillId="0" borderId="10" xfId="0" applyNumberFormat="1" applyFont="1" applyBorder="1" applyAlignment="1" applyProtection="1">
      <alignment horizontal="center" vertical="center" wrapText="1"/>
      <protection hidden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/>
      <protection hidden="1" locked="0"/>
    </xf>
    <xf numFmtId="0" fontId="18" fillId="0" borderId="1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164" fontId="9" fillId="0" borderId="10" xfId="57" applyNumberFormat="1" applyFont="1" applyFill="1" applyBorder="1" applyAlignment="1" applyProtection="1">
      <alignment horizontal="center" vertical="center"/>
      <protection locked="0"/>
    </xf>
    <xf numFmtId="164" fontId="9" fillId="0" borderId="10" xfId="57" applyNumberFormat="1" applyFont="1" applyFill="1" applyBorder="1" applyAlignment="1" applyProtection="1">
      <alignment horizontal="center" vertical="center"/>
      <protection hidden="1"/>
    </xf>
    <xf numFmtId="164" fontId="11" fillId="0" borderId="10" xfId="57" applyNumberFormat="1" applyFont="1" applyFill="1" applyBorder="1" applyAlignment="1" applyProtection="1">
      <alignment horizontal="center" vertical="center"/>
      <protection hidden="1"/>
    </xf>
    <xf numFmtId="165" fontId="9" fillId="0" borderId="0" xfId="57" applyNumberFormat="1" applyFont="1" applyBorder="1" applyAlignment="1" applyProtection="1">
      <alignment horizontal="left" vertical="center" wrapText="1"/>
      <protection hidden="1"/>
    </xf>
    <xf numFmtId="164" fontId="9" fillId="0" borderId="0" xfId="57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11" xfId="57" applyFont="1" applyBorder="1" applyAlignment="1" applyProtection="1">
      <alignment horizontal="right" vertical="center"/>
      <protection hidden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 wrapText="1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horizontal="left" vertical="center" wrapText="1"/>
      <protection hidden="1"/>
    </xf>
    <xf numFmtId="164" fontId="0" fillId="0" borderId="0" xfId="0" applyNumberForma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57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5" t="s">
        <v>10</v>
      </c>
      <c r="B2" s="135"/>
      <c r="C2" s="135"/>
      <c r="D2" s="135"/>
      <c r="E2" s="135"/>
    </row>
    <row r="3" spans="1:5" ht="14.25">
      <c r="A3" s="136" t="s">
        <v>138</v>
      </c>
      <c r="B3" s="136"/>
      <c r="C3" s="136"/>
      <c r="D3" s="136"/>
      <c r="E3" s="136"/>
    </row>
    <row r="4" spans="1:5" ht="14.25">
      <c r="A4" s="136" t="s">
        <v>97</v>
      </c>
      <c r="B4" s="136"/>
      <c r="C4" s="136"/>
      <c r="D4" s="136"/>
      <c r="E4" s="136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34</v>
      </c>
      <c r="C6" s="125">
        <v>28673.1</v>
      </c>
      <c r="D6" s="125"/>
      <c r="E6" s="125"/>
    </row>
    <row r="7" spans="1:5" ht="15" customHeight="1">
      <c r="A7" s="126">
        <v>1</v>
      </c>
      <c r="B7" s="111" t="s">
        <v>35</v>
      </c>
      <c r="C7" s="112"/>
      <c r="D7" s="112"/>
      <c r="E7" s="112"/>
    </row>
    <row r="8" spans="1:5" ht="15" customHeight="1">
      <c r="A8" s="128">
        <v>1.1</v>
      </c>
      <c r="B8" s="110" t="s">
        <v>113</v>
      </c>
      <c r="C8" s="112">
        <v>14095.8</v>
      </c>
      <c r="D8" s="127"/>
      <c r="E8" s="127"/>
    </row>
    <row r="9" spans="1:5" ht="15" customHeight="1">
      <c r="A9" s="128">
        <v>1.2</v>
      </c>
      <c r="B9" s="110" t="s">
        <v>114</v>
      </c>
      <c r="C9" s="112">
        <v>13116.3</v>
      </c>
      <c r="D9" s="127"/>
      <c r="E9" s="127"/>
    </row>
    <row r="10" spans="1:5" ht="15" customHeight="1">
      <c r="A10" s="128">
        <v>1.3</v>
      </c>
      <c r="B10" s="110" t="s">
        <v>115</v>
      </c>
      <c r="D10" s="127"/>
      <c r="E10" s="127"/>
    </row>
    <row r="11" spans="1:5" ht="15" customHeight="1">
      <c r="A11" s="128">
        <v>1.4</v>
      </c>
      <c r="B11" s="110" t="s">
        <v>117</v>
      </c>
      <c r="C11" s="112">
        <v>543</v>
      </c>
      <c r="D11" s="127"/>
      <c r="E11" s="127"/>
    </row>
    <row r="12" spans="1:5" ht="15" customHeight="1">
      <c r="A12" s="128">
        <v>1.5</v>
      </c>
      <c r="B12" s="110" t="s">
        <v>116</v>
      </c>
      <c r="C12" s="112"/>
      <c r="D12" s="112"/>
      <c r="E12" s="127"/>
    </row>
    <row r="13" spans="1:5" ht="15" customHeight="1">
      <c r="A13" s="128"/>
      <c r="B13" s="110" t="s">
        <v>113</v>
      </c>
      <c r="C13" s="112"/>
      <c r="D13" s="127"/>
      <c r="E13" s="127"/>
    </row>
    <row r="14" spans="1:5" ht="15" customHeight="1">
      <c r="A14" s="128"/>
      <c r="B14" s="110" t="s">
        <v>114</v>
      </c>
      <c r="C14" s="112"/>
      <c r="D14" s="127"/>
      <c r="E14" s="127"/>
    </row>
    <row r="15" spans="1:5" ht="15" customHeight="1">
      <c r="A15" s="128">
        <v>1.6</v>
      </c>
      <c r="B15" s="110" t="s">
        <v>118</v>
      </c>
      <c r="C15" s="112"/>
      <c r="D15" s="112"/>
      <c r="E15" s="127"/>
    </row>
    <row r="16" spans="1:5" ht="15" customHeight="1">
      <c r="A16" s="128"/>
      <c r="B16" s="110" t="s">
        <v>113</v>
      </c>
      <c r="C16" s="112"/>
      <c r="D16" s="127"/>
      <c r="E16" s="127"/>
    </row>
    <row r="17" spans="1:5" ht="15" customHeight="1">
      <c r="A17" s="128"/>
      <c r="B17" s="110" t="s">
        <v>114</v>
      </c>
      <c r="C17" s="112"/>
      <c r="D17" s="127"/>
      <c r="E17" s="127"/>
    </row>
    <row r="18" spans="1:5" ht="15" customHeight="1">
      <c r="A18" s="128">
        <v>1.7</v>
      </c>
      <c r="B18" s="110" t="s">
        <v>119</v>
      </c>
      <c r="C18" s="112">
        <v>99.2</v>
      </c>
      <c r="D18" s="127"/>
      <c r="E18" s="127"/>
    </row>
    <row r="19" spans="1:5" ht="15" customHeight="1">
      <c r="A19" s="128">
        <v>1.8</v>
      </c>
      <c r="B19" s="110" t="s">
        <v>120</v>
      </c>
      <c r="C19" s="112">
        <v>720</v>
      </c>
      <c r="D19" s="127"/>
      <c r="E19" s="127"/>
    </row>
    <row r="20" spans="1:5" ht="15" customHeight="1">
      <c r="A20" s="128">
        <v>1.9</v>
      </c>
      <c r="B20" s="111" t="s">
        <v>36</v>
      </c>
      <c r="C20" s="112"/>
      <c r="D20" s="127"/>
      <c r="E20" s="127"/>
    </row>
    <row r="21" spans="1:5" ht="15" customHeight="1">
      <c r="A21" s="126">
        <v>2</v>
      </c>
      <c r="B21" s="113" t="s">
        <v>37</v>
      </c>
      <c r="C21" s="112"/>
      <c r="D21" s="127"/>
      <c r="E21" s="127"/>
    </row>
    <row r="22" spans="1:5" ht="15" customHeight="1">
      <c r="A22" s="126">
        <v>3</v>
      </c>
      <c r="B22" s="113" t="s">
        <v>39</v>
      </c>
      <c r="C22" s="112"/>
      <c r="D22" s="127"/>
      <c r="E22" s="127"/>
    </row>
    <row r="23" spans="1:5" ht="13.5" customHeight="1">
      <c r="A23" s="126">
        <v>2</v>
      </c>
      <c r="B23" s="110" t="s">
        <v>32</v>
      </c>
      <c r="C23" s="114"/>
      <c r="D23" s="127"/>
      <c r="E23" s="127"/>
    </row>
    <row r="24" spans="1:5" ht="13.5" customHeight="1">
      <c r="A24" s="126">
        <v>3</v>
      </c>
      <c r="B24" s="113" t="s">
        <v>40</v>
      </c>
      <c r="C24" s="114"/>
      <c r="D24" s="127"/>
      <c r="E24" s="127"/>
    </row>
    <row r="25" spans="1:5" ht="13.5" customHeight="1">
      <c r="A25" s="126">
        <v>6</v>
      </c>
      <c r="B25" s="110" t="s">
        <v>99</v>
      </c>
      <c r="C25" s="114"/>
      <c r="D25" s="127"/>
      <c r="E25" s="127"/>
    </row>
    <row r="26" spans="1:5" ht="13.5" customHeight="1">
      <c r="A26" s="126">
        <v>4</v>
      </c>
      <c r="B26" s="110" t="s">
        <v>42</v>
      </c>
      <c r="C26" s="114"/>
      <c r="D26" s="127"/>
      <c r="E26" s="127"/>
    </row>
    <row r="27" spans="1:5" ht="13.5" customHeight="1">
      <c r="A27" s="126">
        <v>8</v>
      </c>
      <c r="B27" s="110" t="s">
        <v>100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 t="s">
        <v>139</v>
      </c>
      <c r="C30" s="114">
        <v>98.8</v>
      </c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43</v>
      </c>
      <c r="C33" s="114"/>
      <c r="D33" s="127"/>
      <c r="E33" s="127"/>
    </row>
    <row r="34" spans="1:5" ht="14.25">
      <c r="A34" s="116"/>
      <c r="B34" s="116" t="s">
        <v>101</v>
      </c>
      <c r="D34" s="125"/>
      <c r="E34" s="125"/>
    </row>
    <row r="35" spans="1:5" ht="14.25">
      <c r="A35" s="116" t="s">
        <v>1</v>
      </c>
      <c r="B35" s="118" t="s">
        <v>44</v>
      </c>
      <c r="C35" s="117">
        <v>28673.1</v>
      </c>
      <c r="D35" s="117"/>
      <c r="E35" s="117"/>
    </row>
    <row r="36" spans="1:6" ht="13.5" customHeight="1">
      <c r="A36" s="126">
        <v>1</v>
      </c>
      <c r="B36" s="111" t="s">
        <v>108</v>
      </c>
      <c r="C36" s="114">
        <v>25405.3</v>
      </c>
      <c r="D36" s="131"/>
      <c r="E36" s="127"/>
      <c r="F36" s="114"/>
    </row>
    <row r="37" spans="1:5" ht="13.5" customHeight="1">
      <c r="A37" s="126">
        <v>1.1</v>
      </c>
      <c r="B37" s="119" t="s">
        <v>33</v>
      </c>
      <c r="C37" s="114"/>
      <c r="D37" s="117"/>
      <c r="E37" s="127"/>
    </row>
    <row r="38" spans="1:5" ht="13.5" customHeight="1">
      <c r="A38" s="126">
        <v>2</v>
      </c>
      <c r="B38" s="113" t="s">
        <v>12</v>
      </c>
      <c r="C38" s="114"/>
      <c r="D38" s="117"/>
      <c r="E38" s="127"/>
    </row>
    <row r="39" spans="1:5" ht="13.5" customHeight="1">
      <c r="A39" s="126">
        <v>3</v>
      </c>
      <c r="B39" s="120" t="s">
        <v>11</v>
      </c>
      <c r="C39" s="114">
        <v>860</v>
      </c>
      <c r="D39" s="117"/>
      <c r="E39" s="127"/>
    </row>
    <row r="40" spans="1:5" ht="13.5" customHeight="1">
      <c r="A40" s="126">
        <v>4</v>
      </c>
      <c r="B40" s="120" t="s">
        <v>13</v>
      </c>
      <c r="C40" s="114">
        <v>92</v>
      </c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46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/>
    </row>
    <row r="45" spans="1:5" ht="13.5" customHeight="1">
      <c r="A45" s="126">
        <v>6.2</v>
      </c>
      <c r="B45" s="113" t="s">
        <v>16</v>
      </c>
      <c r="C45" s="114"/>
      <c r="D45" s="117"/>
      <c r="E45" s="127"/>
    </row>
    <row r="46" spans="1:5" ht="13.5" customHeight="1">
      <c r="A46" s="126">
        <v>6.3</v>
      </c>
      <c r="B46" s="113" t="s">
        <v>47</v>
      </c>
      <c r="C46" s="114">
        <v>65</v>
      </c>
      <c r="D46" s="117"/>
      <c r="E46" s="127"/>
    </row>
    <row r="47" spans="1:5" ht="13.5" customHeight="1">
      <c r="A47" s="126">
        <v>8</v>
      </c>
      <c r="B47" s="113" t="s">
        <v>48</v>
      </c>
      <c r="C47" s="114"/>
      <c r="D47" s="117"/>
      <c r="E47" s="127"/>
    </row>
    <row r="48" spans="1:5" ht="13.5" customHeight="1">
      <c r="A48" s="126">
        <v>9</v>
      </c>
      <c r="B48" s="113" t="s">
        <v>49</v>
      </c>
      <c r="C48" s="114">
        <v>10</v>
      </c>
      <c r="D48" s="117"/>
      <c r="E48" s="127"/>
    </row>
    <row r="49" spans="1:5" ht="13.5" customHeight="1">
      <c r="A49" s="126">
        <v>7</v>
      </c>
      <c r="B49" s="120" t="s">
        <v>19</v>
      </c>
      <c r="C49" s="114">
        <v>190</v>
      </c>
      <c r="D49" s="117"/>
      <c r="E49" s="127"/>
    </row>
    <row r="50" spans="1:5" ht="13.5" customHeight="1">
      <c r="A50" s="126">
        <v>8</v>
      </c>
      <c r="B50" s="120" t="s">
        <v>20</v>
      </c>
      <c r="C50" s="114">
        <v>120</v>
      </c>
      <c r="D50" s="117"/>
      <c r="E50" s="127"/>
    </row>
    <row r="51" spans="1:5" ht="13.5" customHeight="1">
      <c r="A51" s="126">
        <v>9</v>
      </c>
      <c r="B51" s="113" t="s">
        <v>102</v>
      </c>
      <c r="C51" s="114"/>
      <c r="D51" s="117"/>
      <c r="E51" s="127"/>
    </row>
    <row r="52" spans="1:5" ht="13.5" customHeight="1">
      <c r="A52" s="126">
        <v>10</v>
      </c>
      <c r="B52" s="115" t="s">
        <v>51</v>
      </c>
      <c r="C52" s="114"/>
      <c r="D52" s="117"/>
      <c r="E52" s="127"/>
    </row>
    <row r="53" spans="1:5" ht="13.5" customHeight="1">
      <c r="A53" s="126">
        <v>14</v>
      </c>
      <c r="B53" s="113" t="s">
        <v>52</v>
      </c>
      <c r="C53" s="114"/>
      <c r="D53" s="117"/>
      <c r="E53" s="127"/>
    </row>
    <row r="54" spans="1:5" ht="13.5" customHeight="1">
      <c r="A54" s="126">
        <v>15</v>
      </c>
      <c r="B54" s="113" t="s">
        <v>53</v>
      </c>
      <c r="C54" s="114"/>
      <c r="D54" s="117"/>
      <c r="E54" s="127"/>
    </row>
    <row r="55" spans="1:5" ht="13.5" customHeight="1">
      <c r="A55" s="126">
        <v>16</v>
      </c>
      <c r="B55" s="113" t="s">
        <v>54</v>
      </c>
      <c r="C55" s="114">
        <v>425</v>
      </c>
      <c r="D55" s="117"/>
      <c r="E55" s="127"/>
    </row>
    <row r="56" spans="1:5" ht="13.5" customHeight="1">
      <c r="A56" s="126">
        <v>8</v>
      </c>
      <c r="B56" s="113" t="s">
        <v>21</v>
      </c>
      <c r="C56" s="114"/>
      <c r="D56" s="117"/>
      <c r="E56" s="127"/>
    </row>
    <row r="57" spans="1:5" ht="13.5" customHeight="1">
      <c r="A57" s="126">
        <v>12</v>
      </c>
      <c r="B57" s="113" t="s">
        <v>55</v>
      </c>
      <c r="C57" s="114"/>
      <c r="D57" s="117"/>
      <c r="E57" s="127"/>
    </row>
    <row r="58" spans="1:5" ht="13.5" customHeight="1">
      <c r="A58" s="126">
        <v>9</v>
      </c>
      <c r="B58" s="121" t="s">
        <v>56</v>
      </c>
      <c r="C58" s="114"/>
      <c r="D58" s="117"/>
      <c r="E58" s="127"/>
    </row>
    <row r="59" spans="1:5" ht="13.5" customHeight="1">
      <c r="A59" s="126">
        <v>9</v>
      </c>
      <c r="B59" s="122" t="s">
        <v>57</v>
      </c>
      <c r="C59" s="114"/>
      <c r="D59" s="117"/>
      <c r="E59" s="127"/>
    </row>
    <row r="60" spans="1:5" ht="13.5" customHeight="1">
      <c r="A60" s="126">
        <v>11</v>
      </c>
      <c r="B60" s="122" t="s">
        <v>58</v>
      </c>
      <c r="C60" s="114"/>
      <c r="D60" s="117"/>
      <c r="E60" s="127"/>
    </row>
    <row r="61" spans="1:5" ht="13.5" customHeight="1">
      <c r="A61" s="126">
        <v>13</v>
      </c>
      <c r="B61" s="122" t="s">
        <v>103</v>
      </c>
      <c r="C61" s="114"/>
      <c r="D61" s="117"/>
      <c r="E61" s="127"/>
    </row>
    <row r="62" spans="1:5" ht="13.5" customHeight="1">
      <c r="A62" s="126"/>
      <c r="B62" s="122" t="s">
        <v>104</v>
      </c>
      <c r="C62" s="114">
        <v>6</v>
      </c>
      <c r="D62" s="117"/>
      <c r="E62" s="127"/>
    </row>
    <row r="63" spans="1:5" ht="13.5" customHeight="1">
      <c r="A63" s="126">
        <v>10</v>
      </c>
      <c r="B63" s="122" t="s">
        <v>60</v>
      </c>
      <c r="C63" s="114"/>
      <c r="D63" s="117"/>
      <c r="E63" s="127"/>
    </row>
    <row r="64" spans="1:5" ht="13.5" customHeight="1">
      <c r="A64" s="126">
        <v>11</v>
      </c>
      <c r="B64" s="122" t="s">
        <v>61</v>
      </c>
      <c r="C64" s="114"/>
      <c r="D64" s="117"/>
      <c r="E64" s="127"/>
    </row>
    <row r="65" spans="1:5" ht="13.5" customHeight="1">
      <c r="A65" s="126">
        <v>12</v>
      </c>
      <c r="B65" s="122" t="s">
        <v>64</v>
      </c>
      <c r="C65" s="114">
        <v>15</v>
      </c>
      <c r="D65" s="117"/>
      <c r="E65" s="127"/>
    </row>
    <row r="66" spans="1:5" ht="13.5" customHeight="1">
      <c r="A66" s="126">
        <v>13</v>
      </c>
      <c r="B66" s="122" t="s">
        <v>105</v>
      </c>
      <c r="C66" s="114"/>
      <c r="D66" s="117"/>
      <c r="E66" s="127"/>
    </row>
    <row r="67" spans="1:5" ht="13.5" customHeight="1">
      <c r="A67" s="126">
        <v>14</v>
      </c>
      <c r="B67" s="45" t="s">
        <v>27</v>
      </c>
      <c r="C67" s="114"/>
      <c r="D67" s="117"/>
      <c r="E67" s="127"/>
    </row>
    <row r="68" spans="1:5" ht="13.5" customHeight="1">
      <c r="A68" s="126">
        <v>14.1</v>
      </c>
      <c r="B68" s="113" t="s">
        <v>28</v>
      </c>
      <c r="C68" s="114"/>
      <c r="D68" s="117"/>
      <c r="E68" s="127"/>
    </row>
    <row r="69" spans="1:5" ht="13.5" customHeight="1">
      <c r="A69" s="126">
        <v>15</v>
      </c>
      <c r="B69" s="113" t="s">
        <v>65</v>
      </c>
      <c r="C69" s="114"/>
      <c r="D69" s="117"/>
      <c r="E69" s="127"/>
    </row>
    <row r="70" spans="1:5" ht="13.5" customHeight="1">
      <c r="A70" s="126">
        <v>16</v>
      </c>
      <c r="B70" s="113" t="s">
        <v>106</v>
      </c>
      <c r="C70" s="114">
        <v>21</v>
      </c>
      <c r="D70" s="117"/>
      <c r="E70" s="127"/>
    </row>
    <row r="71" spans="1:5" ht="13.5" customHeight="1">
      <c r="A71" s="126">
        <v>17</v>
      </c>
      <c r="B71" s="113" t="s">
        <v>29</v>
      </c>
      <c r="C71" s="114"/>
      <c r="D71" s="117"/>
      <c r="E71" s="127"/>
    </row>
    <row r="72" spans="1:5" ht="13.5" customHeight="1" hidden="1">
      <c r="A72" s="126">
        <v>18</v>
      </c>
      <c r="B72" s="122" t="s">
        <v>31</v>
      </c>
      <c r="C72" s="117"/>
      <c r="D72" s="117"/>
      <c r="E72" s="125"/>
    </row>
    <row r="73" spans="1:5" ht="13.5" customHeight="1">
      <c r="A73" s="126">
        <v>18</v>
      </c>
      <c r="B73" s="122" t="s">
        <v>121</v>
      </c>
      <c r="C73" s="117">
        <v>123</v>
      </c>
      <c r="D73" s="117"/>
      <c r="E73" s="125"/>
    </row>
    <row r="74" spans="1:5" ht="13.5" customHeight="1">
      <c r="A74" s="126">
        <v>19</v>
      </c>
      <c r="B74" s="122" t="s">
        <v>122</v>
      </c>
      <c r="C74" s="117">
        <v>122.8</v>
      </c>
      <c r="D74" s="117"/>
      <c r="E74" s="125"/>
    </row>
    <row r="75" spans="1:5" ht="13.5" customHeight="1">
      <c r="A75" s="126">
        <v>20</v>
      </c>
      <c r="B75" s="122" t="s">
        <v>123</v>
      </c>
      <c r="C75" s="117"/>
      <c r="D75" s="117"/>
      <c r="E75" s="125"/>
    </row>
    <row r="76" spans="1:5" ht="13.5" customHeight="1">
      <c r="A76" s="126">
        <v>21</v>
      </c>
      <c r="B76" s="122" t="s">
        <v>107</v>
      </c>
      <c r="C76" s="117">
        <v>298</v>
      </c>
      <c r="D76" s="117"/>
      <c r="E76" s="125"/>
    </row>
    <row r="77" spans="1:5" ht="13.5" customHeight="1">
      <c r="A77" s="126">
        <v>22</v>
      </c>
      <c r="B77" s="122" t="s">
        <v>120</v>
      </c>
      <c r="C77" s="117">
        <v>720</v>
      </c>
      <c r="D77" s="117"/>
      <c r="E77" s="125"/>
    </row>
    <row r="78" spans="1:5" ht="13.5" customHeight="1">
      <c r="A78" s="126">
        <v>23</v>
      </c>
      <c r="B78" s="122" t="s">
        <v>130</v>
      </c>
      <c r="C78" s="117">
        <v>80</v>
      </c>
      <c r="D78" s="117"/>
      <c r="E78" s="125"/>
    </row>
    <row r="79" spans="1:5" ht="13.5" customHeight="1">
      <c r="A79" s="126">
        <v>24</v>
      </c>
      <c r="B79" s="122" t="s">
        <v>143</v>
      </c>
      <c r="C79" s="117">
        <v>120</v>
      </c>
      <c r="D79" s="117"/>
      <c r="E79" s="125"/>
    </row>
    <row r="80" spans="1:6" ht="14.25">
      <c r="A80" s="129"/>
      <c r="B80" s="123" t="s">
        <v>66</v>
      </c>
      <c r="C80" s="117">
        <v>28688.1</v>
      </c>
      <c r="D80" s="117"/>
      <c r="E80" s="125"/>
      <c r="F80" s="35"/>
    </row>
    <row r="81" spans="1:5" ht="13.5" customHeight="1">
      <c r="A81" s="12"/>
      <c r="B81" s="8"/>
      <c r="C81" s="9"/>
      <c r="D81" s="7"/>
      <c r="E81" s="7"/>
    </row>
    <row r="82" spans="1:5" ht="15">
      <c r="A82" s="12"/>
      <c r="B82" s="62" t="s">
        <v>68</v>
      </c>
      <c r="C82" s="7"/>
      <c r="D82" s="138" t="s">
        <v>136</v>
      </c>
      <c r="E82" s="138"/>
    </row>
    <row r="83" spans="1:5" ht="12.75" customHeight="1">
      <c r="A83" s="12"/>
      <c r="B83" s="8"/>
      <c r="C83" s="9"/>
      <c r="D83" s="137" t="s">
        <v>67</v>
      </c>
      <c r="E83" s="137"/>
    </row>
    <row r="84" spans="1:5" ht="15">
      <c r="A84" s="12"/>
      <c r="B84" s="62" t="s">
        <v>69</v>
      </c>
      <c r="C84" s="7"/>
      <c r="D84" s="138" t="s">
        <v>140</v>
      </c>
      <c r="E84" s="138"/>
    </row>
    <row r="85" spans="1:5" ht="12.75" customHeight="1">
      <c r="A85" s="12"/>
      <c r="B85" s="9"/>
      <c r="C85" s="9"/>
      <c r="D85" s="137" t="s">
        <v>67</v>
      </c>
      <c r="E85" s="137"/>
    </row>
    <row r="86" spans="1:5" ht="15">
      <c r="A86" s="12"/>
      <c r="B86" s="10"/>
      <c r="C86" s="16" t="s">
        <v>70</v>
      </c>
      <c r="D86" s="9"/>
      <c r="E86" s="9"/>
    </row>
  </sheetData>
  <sheetProtection/>
  <mergeCells count="7">
    <mergeCell ref="A2:E2"/>
    <mergeCell ref="A3:E3"/>
    <mergeCell ref="D85:E85"/>
    <mergeCell ref="A4:E4"/>
    <mergeCell ref="D82:E82"/>
    <mergeCell ref="D83:E83"/>
    <mergeCell ref="D84:E84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0" t="s">
        <v>71</v>
      </c>
      <c r="B1" s="140"/>
      <c r="C1" s="140"/>
      <c r="D1" s="140"/>
      <c r="E1" s="140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1" t="s">
        <v>141</v>
      </c>
      <c r="B2" s="141"/>
      <c r="C2" s="141"/>
      <c r="D2" s="141"/>
      <c r="E2" s="141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39" t="s">
        <v>144</v>
      </c>
      <c r="B3" s="139"/>
      <c r="C3" s="139"/>
      <c r="D3" s="139"/>
      <c r="E3" s="139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6" t="s">
        <v>109</v>
      </c>
      <c r="D5" s="106" t="s">
        <v>110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v>28343</v>
      </c>
      <c r="D6" s="83">
        <v>28673.1</v>
      </c>
      <c r="E6" s="83">
        <f>D6-C6</f>
        <v>330.09999999999854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v>28244.2</v>
      </c>
      <c r="D7" s="46">
        <v>28574.3</v>
      </c>
      <c r="E7" s="83">
        <f aca="true" t="shared" si="0" ref="E7:E70">D7-C7</f>
        <v>330.09999999999854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113</v>
      </c>
      <c r="C8" s="46">
        <v>14581.9</v>
      </c>
      <c r="D8" s="46">
        <v>14095.8</v>
      </c>
      <c r="E8" s="83">
        <f t="shared" si="0"/>
        <v>-486.10000000000036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114</v>
      </c>
      <c r="C9" s="46">
        <v>12566.4</v>
      </c>
      <c r="D9" s="46">
        <v>13116.3</v>
      </c>
      <c r="E9" s="83">
        <f t="shared" si="0"/>
        <v>549.8999999999996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115</v>
      </c>
      <c r="C10" s="46"/>
      <c r="D10" s="46"/>
      <c r="E10" s="83">
        <f t="shared" si="0"/>
        <v>0</v>
      </c>
      <c r="F10" s="45"/>
      <c r="G10" s="83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117</v>
      </c>
      <c r="C11" s="46">
        <v>375.9</v>
      </c>
      <c r="D11" s="46">
        <v>543</v>
      </c>
      <c r="E11" s="83">
        <f t="shared" si="0"/>
        <v>167.10000000000002</v>
      </c>
      <c r="F11" s="45"/>
      <c r="G11" s="87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116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134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113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114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118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113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114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119</v>
      </c>
      <c r="C18" s="46"/>
      <c r="D18" s="46">
        <v>99.2</v>
      </c>
      <c r="E18" s="83">
        <f t="shared" si="0"/>
        <v>99.2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120</v>
      </c>
      <c r="C19" s="46">
        <v>720</v>
      </c>
      <c r="D19" s="46">
        <v>720</v>
      </c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36</v>
      </c>
      <c r="C20" s="46"/>
      <c r="D20" s="46"/>
      <c r="E20" s="83">
        <f t="shared" si="0"/>
        <v>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 t="s">
        <v>126</v>
      </c>
      <c r="C30" s="53">
        <v>98.8</v>
      </c>
      <c r="D30" s="53">
        <v>98.8</v>
      </c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/>
      <c r="D33" s="46"/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v>28343</v>
      </c>
      <c r="D34" s="87">
        <v>28673.1</v>
      </c>
      <c r="E34" s="83">
        <f t="shared" si="0"/>
        <v>330.09999999999854</v>
      </c>
      <c r="F34" s="4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108</v>
      </c>
      <c r="C35" s="53">
        <v>25900</v>
      </c>
      <c r="D35" s="53">
        <v>25405.3</v>
      </c>
      <c r="E35" s="83">
        <f t="shared" si="0"/>
        <v>-494.7000000000007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/>
      <c r="D38" s="46"/>
      <c r="E38" s="83">
        <f t="shared" si="0"/>
        <v>0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800</v>
      </c>
      <c r="D39" s="46">
        <v>860</v>
      </c>
      <c r="E39" s="83">
        <f t="shared" si="0"/>
        <v>60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150</v>
      </c>
      <c r="D40" s="53">
        <v>92</v>
      </c>
      <c r="E40" s="83">
        <f t="shared" si="0"/>
        <v>-58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/>
      <c r="D43" s="53"/>
      <c r="E43" s="83">
        <f t="shared" si="0"/>
        <v>0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/>
      <c r="D44" s="46"/>
      <c r="E44" s="83">
        <f t="shared" si="0"/>
        <v>0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47</v>
      </c>
      <c r="C45" s="53">
        <v>60</v>
      </c>
      <c r="D45" s="46">
        <v>65</v>
      </c>
      <c r="E45" s="83">
        <f t="shared" si="0"/>
        <v>5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48</v>
      </c>
      <c r="C46" s="53"/>
      <c r="D46" s="46"/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49</v>
      </c>
      <c r="C47" s="53">
        <v>10</v>
      </c>
      <c r="D47" s="46">
        <v>10</v>
      </c>
      <c r="E47" s="83">
        <f t="shared" si="0"/>
        <v>0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>
        <v>190</v>
      </c>
      <c r="E48" s="83">
        <f t="shared" si="0"/>
        <v>190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120</v>
      </c>
      <c r="D49" s="46">
        <v>120</v>
      </c>
      <c r="E49" s="83">
        <f t="shared" si="0"/>
        <v>0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50</v>
      </c>
      <c r="C50" s="53"/>
      <c r="D50" s="46"/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51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52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53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54</v>
      </c>
      <c r="C54" s="59">
        <v>450</v>
      </c>
      <c r="D54" s="46">
        <v>425</v>
      </c>
      <c r="E54" s="83">
        <f t="shared" si="0"/>
        <v>-25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/>
      <c r="D55" s="46"/>
      <c r="E55" s="83">
        <f t="shared" si="0"/>
        <v>0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55</v>
      </c>
      <c r="C56" s="59"/>
      <c r="D56" s="46"/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56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57</v>
      </c>
      <c r="C58" s="59"/>
      <c r="D58" s="46"/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58</v>
      </c>
      <c r="C59" s="59"/>
      <c r="D59" s="46"/>
      <c r="E59" s="83">
        <f t="shared" si="0"/>
        <v>0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124</v>
      </c>
      <c r="C60" s="59"/>
      <c r="D60" s="46"/>
      <c r="E60" s="83">
        <f t="shared" si="0"/>
        <v>0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59</v>
      </c>
      <c r="C61" s="59"/>
      <c r="D61" s="46">
        <v>6</v>
      </c>
      <c r="E61" s="83">
        <f t="shared" si="0"/>
        <v>6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60</v>
      </c>
      <c r="C62" s="59"/>
      <c r="D62" s="46"/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61</v>
      </c>
      <c r="C63" s="59"/>
      <c r="D63" s="46">
        <v>0</v>
      </c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63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64</v>
      </c>
      <c r="C65" s="59"/>
      <c r="D65" s="46">
        <v>15</v>
      </c>
      <c r="E65" s="83">
        <f t="shared" si="0"/>
        <v>15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105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121</v>
      </c>
      <c r="C67" s="59"/>
      <c r="D67" s="46">
        <v>123</v>
      </c>
      <c r="E67" s="83">
        <f t="shared" si="0"/>
        <v>123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122</v>
      </c>
      <c r="C68" s="59"/>
      <c r="D68" s="46">
        <v>122.8</v>
      </c>
      <c r="E68" s="83">
        <f t="shared" si="0"/>
        <v>122.8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123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125</v>
      </c>
      <c r="C70" s="59"/>
      <c r="D70" s="46">
        <v>298</v>
      </c>
      <c r="E70" s="83">
        <f t="shared" si="0"/>
        <v>298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55" t="s">
        <v>27</v>
      </c>
      <c r="C71" s="59"/>
      <c r="D71" s="46"/>
      <c r="E71" s="83">
        <f aca="true" t="shared" si="1" ref="E71:E85">D71-C71</f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6">
        <v>30.1</v>
      </c>
      <c r="B72" s="55" t="s">
        <v>28</v>
      </c>
      <c r="C72" s="59"/>
      <c r="D72" s="46"/>
      <c r="E72" s="83"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31</v>
      </c>
      <c r="B73" s="55" t="s">
        <v>65</v>
      </c>
      <c r="C73" s="89"/>
      <c r="D73" s="46"/>
      <c r="E73" s="83">
        <f t="shared" si="1"/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8">
        <v>32</v>
      </c>
      <c r="B74" s="55" t="s">
        <v>106</v>
      </c>
      <c r="C74" s="89"/>
      <c r="D74" s="46">
        <v>21</v>
      </c>
      <c r="E74" s="83">
        <f t="shared" si="1"/>
        <v>21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29</v>
      </c>
      <c r="C75" s="59"/>
      <c r="D75" s="46"/>
      <c r="E75" s="83">
        <f t="shared" si="1"/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90" t="s">
        <v>31</v>
      </c>
      <c r="C76" s="46"/>
      <c r="D76" s="46"/>
      <c r="E76" s="83">
        <f t="shared" si="1"/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37" customFormat="1" ht="13.5" customHeight="1">
      <c r="A77" s="48">
        <v>35</v>
      </c>
      <c r="B77" s="90" t="s">
        <v>127</v>
      </c>
      <c r="C77" s="46">
        <v>720</v>
      </c>
      <c r="D77" s="46">
        <v>720</v>
      </c>
      <c r="E77" s="83">
        <f t="shared" si="1"/>
        <v>0</v>
      </c>
      <c r="F77" s="45"/>
      <c r="G77" s="36"/>
      <c r="H77" s="36"/>
      <c r="I77" s="36"/>
      <c r="J77" s="36"/>
      <c r="K77" s="36"/>
      <c r="L77" s="36"/>
      <c r="M77" s="36"/>
    </row>
    <row r="78" spans="1:13" s="37" customFormat="1" ht="13.5" customHeight="1">
      <c r="A78" s="48">
        <v>36</v>
      </c>
      <c r="B78" s="90" t="s">
        <v>128</v>
      </c>
      <c r="C78" s="46"/>
      <c r="D78" s="46"/>
      <c r="E78" s="83">
        <f t="shared" si="1"/>
        <v>0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 customHeight="1">
      <c r="A79" s="48">
        <v>37</v>
      </c>
      <c r="B79" s="90" t="s">
        <v>143</v>
      </c>
      <c r="C79" s="46"/>
      <c r="D79" s="46">
        <v>120</v>
      </c>
      <c r="E79" s="83">
        <f t="shared" si="1"/>
        <v>120</v>
      </c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 customHeight="1">
      <c r="A80" s="48">
        <v>38</v>
      </c>
      <c r="B80" s="90" t="s">
        <v>129</v>
      </c>
      <c r="C80" s="46">
        <v>133</v>
      </c>
      <c r="D80" s="46"/>
      <c r="E80" s="83">
        <f t="shared" si="1"/>
        <v>-133</v>
      </c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 customHeight="1">
      <c r="A81" s="48">
        <v>39</v>
      </c>
      <c r="B81" s="90" t="s">
        <v>130</v>
      </c>
      <c r="C81" s="46"/>
      <c r="D81" s="46">
        <v>80</v>
      </c>
      <c r="E81" s="83">
        <f>D80-C80</f>
        <v>-133</v>
      </c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 customHeight="1">
      <c r="A82" s="48">
        <v>40</v>
      </c>
      <c r="B82" s="90" t="s">
        <v>131</v>
      </c>
      <c r="C82" s="46"/>
      <c r="D82" s="46"/>
      <c r="E82" s="83">
        <f t="shared" si="1"/>
        <v>0</v>
      </c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 customHeight="1">
      <c r="A83" s="48">
        <v>41</v>
      </c>
      <c r="B83" s="90" t="s">
        <v>132</v>
      </c>
      <c r="C83" s="46"/>
      <c r="D83" s="46"/>
      <c r="E83" s="83">
        <f t="shared" si="1"/>
        <v>0</v>
      </c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 customHeight="1">
      <c r="A84" s="48">
        <v>42</v>
      </c>
      <c r="B84" s="90" t="s">
        <v>133</v>
      </c>
      <c r="C84" s="46"/>
      <c r="D84" s="46"/>
      <c r="E84" s="83">
        <f t="shared" si="1"/>
        <v>0</v>
      </c>
      <c r="F84" s="45"/>
      <c r="G84" s="36"/>
      <c r="H84" s="36"/>
      <c r="I84" s="36"/>
      <c r="J84" s="36"/>
      <c r="K84" s="36"/>
      <c r="L84" s="36"/>
      <c r="M84" s="36"/>
    </row>
    <row r="85" spans="1:13" s="37" customFormat="1" ht="13.5" customHeight="1">
      <c r="A85" s="48">
        <v>43</v>
      </c>
      <c r="B85" s="90" t="s">
        <v>134</v>
      </c>
      <c r="C85" s="46"/>
      <c r="D85" s="46"/>
      <c r="E85" s="83">
        <f t="shared" si="1"/>
        <v>0</v>
      </c>
      <c r="F85" s="45"/>
      <c r="G85" s="36"/>
      <c r="H85" s="36"/>
      <c r="I85" s="36"/>
      <c r="J85" s="36"/>
      <c r="K85" s="36"/>
      <c r="L85" s="36"/>
      <c r="M85" s="36"/>
    </row>
    <row r="86" spans="1:13" s="58" customFormat="1" ht="13.5" customHeight="1">
      <c r="A86" s="81"/>
      <c r="B86" s="91" t="s">
        <v>30</v>
      </c>
      <c r="C86" s="134"/>
      <c r="D86" s="83"/>
      <c r="E86" s="93"/>
      <c r="F86" s="56"/>
      <c r="G86" s="57"/>
      <c r="H86" s="57"/>
      <c r="I86" s="57"/>
      <c r="J86" s="57"/>
      <c r="K86" s="57"/>
      <c r="L86" s="57"/>
      <c r="M86" s="57"/>
    </row>
    <row r="87" spans="1:13" s="37" customFormat="1" ht="13.5">
      <c r="A87" s="92"/>
      <c r="B87" s="93"/>
      <c r="C87" s="93"/>
      <c r="D87" s="93"/>
      <c r="E87" s="93"/>
      <c r="F87" s="45"/>
      <c r="G87" s="36"/>
      <c r="H87" s="36"/>
      <c r="I87" s="36"/>
      <c r="J87" s="36"/>
      <c r="K87" s="36"/>
      <c r="L87" s="36"/>
      <c r="M87" s="36"/>
    </row>
    <row r="88" spans="1:13" s="37" customFormat="1" ht="13.5">
      <c r="A88" s="92"/>
      <c r="B88" s="93"/>
      <c r="C88" s="93"/>
      <c r="D88" s="93"/>
      <c r="E88" s="132"/>
      <c r="F88" s="45"/>
      <c r="G88" s="36"/>
      <c r="H88" s="36"/>
      <c r="I88" s="36"/>
      <c r="J88" s="36"/>
      <c r="K88" s="36"/>
      <c r="L88" s="36"/>
      <c r="M88" s="36"/>
    </row>
    <row r="89" spans="1:13" s="37" customFormat="1" ht="13.5">
      <c r="A89" s="92"/>
      <c r="B89" s="94" t="s">
        <v>135</v>
      </c>
      <c r="C89" s="95"/>
      <c r="D89" s="132" t="s">
        <v>136</v>
      </c>
      <c r="E89" s="133"/>
      <c r="F89" s="45"/>
      <c r="G89" s="36"/>
      <c r="H89" s="36"/>
      <c r="I89" s="36"/>
      <c r="J89" s="36"/>
      <c r="K89" s="36"/>
      <c r="L89" s="36"/>
      <c r="M89" s="36"/>
    </row>
    <row r="90" spans="1:13" s="37" customFormat="1" ht="13.5">
      <c r="A90" s="92"/>
      <c r="B90" s="96"/>
      <c r="C90" s="93"/>
      <c r="D90" s="133" t="s">
        <v>67</v>
      </c>
      <c r="E90" s="132"/>
      <c r="F90" s="45"/>
      <c r="G90" s="36"/>
      <c r="H90" s="36"/>
      <c r="I90" s="36"/>
      <c r="J90" s="36"/>
      <c r="K90" s="36"/>
      <c r="L90" s="36"/>
      <c r="M90" s="36"/>
    </row>
    <row r="91" spans="1:13" s="37" customFormat="1" ht="13.5">
      <c r="A91" s="92"/>
      <c r="B91" s="94" t="s">
        <v>69</v>
      </c>
      <c r="C91" s="95"/>
      <c r="D91" s="132" t="s">
        <v>137</v>
      </c>
      <c r="E91" s="133"/>
      <c r="F91" s="45"/>
      <c r="G91" s="36"/>
      <c r="H91" s="36"/>
      <c r="I91" s="36"/>
      <c r="J91" s="36"/>
      <c r="K91" s="36"/>
      <c r="L91" s="36"/>
      <c r="M91" s="36"/>
    </row>
    <row r="92" spans="1:13" s="37" customFormat="1" ht="13.5">
      <c r="A92" s="92"/>
      <c r="B92" s="93"/>
      <c r="C92" s="93"/>
      <c r="D92" s="133" t="s">
        <v>67</v>
      </c>
      <c r="E92" s="93"/>
      <c r="F92" s="45"/>
      <c r="G92" s="36"/>
      <c r="H92" s="36"/>
      <c r="I92" s="36"/>
      <c r="J92" s="36"/>
      <c r="K92" s="36"/>
      <c r="L92" s="36"/>
      <c r="M92" s="36"/>
    </row>
    <row r="93" spans="1:13" s="37" customFormat="1" ht="13.5">
      <c r="A93" s="92"/>
      <c r="B93" s="97" t="s">
        <v>70</v>
      </c>
      <c r="C93" s="93"/>
      <c r="D93" s="93"/>
      <c r="E93" s="2"/>
      <c r="F93" s="45"/>
      <c r="G93" s="36"/>
      <c r="H93" s="36"/>
      <c r="I93" s="36"/>
      <c r="J93" s="36"/>
      <c r="K93" s="36"/>
      <c r="L93" s="36"/>
      <c r="M93" s="36"/>
    </row>
  </sheetData>
  <sheetProtection/>
  <mergeCells count="3">
    <mergeCell ref="A3:E3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55">
      <selection activeCell="K101" sqref="K101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5" t="s">
        <v>95</v>
      </c>
      <c r="B1" s="145"/>
      <c r="C1" s="145"/>
      <c r="D1" s="145"/>
      <c r="E1" s="145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46" t="s">
        <v>141</v>
      </c>
      <c r="B2" s="146"/>
      <c r="C2" s="146"/>
      <c r="D2" s="146"/>
      <c r="E2" s="146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7" t="s">
        <v>112</v>
      </c>
      <c r="B3" s="147"/>
      <c r="C3" s="147"/>
      <c r="D3" s="147"/>
      <c r="E3" s="147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109</v>
      </c>
      <c r="D5" s="106" t="s">
        <v>110</v>
      </c>
      <c r="E5" s="98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98.8</v>
      </c>
      <c r="D6" s="99">
        <v>98.8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100">
        <f>C8+C22+C23+C24+C25+C26+C27+C28+C29+C30+C31+C32+C33+C34+C6</f>
        <v>28343</v>
      </c>
      <c r="D7" s="100">
        <f>D8+D22+D23+D24+D25+D26+D27+D28+D29+D30+D31+D32+D33+D34+D6</f>
        <v>28673.1</v>
      </c>
      <c r="E7" s="65">
        <f aca="true" t="shared" si="0" ref="E7:E70">D7-C7</f>
        <v>330.09999999999854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28244.2</v>
      </c>
      <c r="D8" s="61">
        <f>D9+D10+D11+D12+D13+D16+D19+D20+D21</f>
        <v>28574.3</v>
      </c>
      <c r="E8" s="65">
        <f t="shared" si="0"/>
        <v>330.09999999999854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113</v>
      </c>
      <c r="C9" s="61">
        <v>14581.9</v>
      </c>
      <c r="D9" s="22">
        <v>14095.8</v>
      </c>
      <c r="E9" s="65">
        <f t="shared" si="0"/>
        <v>-486.10000000000036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114</v>
      </c>
      <c r="C10" s="61">
        <v>12566.4</v>
      </c>
      <c r="D10" s="22">
        <v>13116.3</v>
      </c>
      <c r="E10" s="65">
        <f t="shared" si="0"/>
        <v>549.8999999999996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115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117</v>
      </c>
      <c r="C12" s="61">
        <v>375.9</v>
      </c>
      <c r="D12" s="22">
        <v>543</v>
      </c>
      <c r="E12" s="65">
        <f t="shared" si="0"/>
        <v>167.10000000000002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116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113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114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118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113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114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119</v>
      </c>
      <c r="C19" s="61"/>
      <c r="D19" s="22">
        <v>99.2</v>
      </c>
      <c r="E19" s="65">
        <f t="shared" si="0"/>
        <v>99.2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120</v>
      </c>
      <c r="C20" s="61">
        <v>720</v>
      </c>
      <c r="D20" s="22">
        <v>720</v>
      </c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36</v>
      </c>
      <c r="C21" s="61"/>
      <c r="D21" s="22"/>
      <c r="E21" s="65">
        <f t="shared" si="0"/>
        <v>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28318</v>
      </c>
      <c r="D35" s="100">
        <v>28673.1</v>
      </c>
      <c r="E35" s="65">
        <f t="shared" si="0"/>
        <v>355.09999999999854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100">
        <f>C37+C38+C39+C40+C41+C42+C43+C44+C45+C46+C47+C48+C49+C50+C51+C52+C53+C54+C55+C56+C57+C58+C59+C60+C61+C62+C63+C64+C65+C66+C67+C68+C69+C70+C71+C72+C73+C74+C75+C76+C77+C78+C79+C80+C82+C83</f>
        <v>28185</v>
      </c>
      <c r="D36" s="100">
        <v>28565.1</v>
      </c>
      <c r="E36" s="65">
        <f t="shared" si="0"/>
        <v>380.09999999999854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108</v>
      </c>
      <c r="C37" s="61">
        <v>25900</v>
      </c>
      <c r="D37" s="61">
        <v>25405.3</v>
      </c>
      <c r="E37" s="65">
        <f t="shared" si="0"/>
        <v>-494.7000000000007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/>
      <c r="D40" s="61"/>
      <c r="E40" s="65">
        <f t="shared" si="0"/>
        <v>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800</v>
      </c>
      <c r="D41" s="61">
        <v>860</v>
      </c>
      <c r="E41" s="65">
        <f t="shared" si="0"/>
        <v>60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150</v>
      </c>
      <c r="D42" s="61">
        <v>92</v>
      </c>
      <c r="E42" s="65">
        <f t="shared" si="0"/>
        <v>-58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/>
      <c r="D46" s="61"/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>
        <v>60</v>
      </c>
      <c r="D48" s="61">
        <v>65</v>
      </c>
      <c r="E48" s="65">
        <f t="shared" si="0"/>
        <v>5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>
        <v>10</v>
      </c>
      <c r="D50" s="61">
        <v>10</v>
      </c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/>
      <c r="D51" s="61">
        <v>190</v>
      </c>
      <c r="E51" s="65">
        <f t="shared" si="0"/>
        <v>190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120</v>
      </c>
      <c r="D52" s="61">
        <v>120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/>
      <c r="D53" s="61"/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425</v>
      </c>
      <c r="D57" s="61">
        <v>425</v>
      </c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/>
      <c r="D58" s="61"/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/>
      <c r="D59" s="61"/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/>
      <c r="D62" s="61"/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/>
      <c r="D63" s="61">
        <v>6</v>
      </c>
      <c r="E63" s="65">
        <f t="shared" si="0"/>
        <v>6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/>
      <c r="D64" s="61"/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/>
      <c r="D65" s="61"/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15</v>
      </c>
      <c r="E68" s="65">
        <f t="shared" si="0"/>
        <v>15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105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127</v>
      </c>
      <c r="C70" s="61">
        <v>720</v>
      </c>
      <c r="D70" s="61">
        <v>720</v>
      </c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142</v>
      </c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130</v>
      </c>
      <c r="C72" s="61"/>
      <c r="D72" s="61">
        <v>80</v>
      </c>
      <c r="E72" s="65">
        <f t="shared" si="1"/>
        <v>80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 t="s">
        <v>143</v>
      </c>
      <c r="C73" s="61"/>
      <c r="D73" s="61">
        <v>120</v>
      </c>
      <c r="E73" s="65">
        <f t="shared" si="1"/>
        <v>120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61"/>
      <c r="D78" s="61">
        <v>21</v>
      </c>
      <c r="E78" s="65">
        <f t="shared" si="1"/>
        <v>21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/>
      <c r="D80" s="61"/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121</v>
      </c>
      <c r="C81" s="61"/>
      <c r="D81" s="61">
        <v>123</v>
      </c>
      <c r="E81" s="65">
        <f t="shared" si="1"/>
        <v>123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122</v>
      </c>
      <c r="C82" s="61"/>
      <c r="D82" s="61">
        <v>122.8</v>
      </c>
      <c r="E82" s="65">
        <f t="shared" si="1"/>
        <v>122.8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123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100">
        <f>C85+C86+C87+C88+C89+C90+C91+C92+C94+C95+C96+C97+C98</f>
        <v>133</v>
      </c>
      <c r="D84" s="100">
        <f>D85+D86+D87+D88+D89+D90+D91+D92+D94+D95+D96+D97+D98</f>
        <v>298</v>
      </c>
      <c r="E84" s="65">
        <f t="shared" si="1"/>
        <v>165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/>
      <c r="D86" s="61"/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/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>
        <v>133</v>
      </c>
      <c r="D88" s="61"/>
      <c r="E88" s="65">
        <f t="shared" si="1"/>
        <v>-133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/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111</v>
      </c>
      <c r="C91" s="61"/>
      <c r="D91" s="61"/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107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/>
      <c r="D99" s="100"/>
      <c r="E99" s="65">
        <f t="shared" si="1"/>
        <v>0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4"/>
      <c r="D101" s="142" t="s">
        <v>136</v>
      </c>
      <c r="E101" s="142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4"/>
      <c r="D102" s="143" t="s">
        <v>67</v>
      </c>
      <c r="E102" s="143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4"/>
      <c r="D103" s="142" t="s">
        <v>137</v>
      </c>
      <c r="E103" s="142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44" t="s">
        <v>67</v>
      </c>
      <c r="E104" s="144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2017-12-29T06:28:46Z</cp:lastPrinted>
  <dcterms:created xsi:type="dcterms:W3CDTF">1996-10-14T23:33:28Z</dcterms:created>
  <dcterms:modified xsi:type="dcterms:W3CDTF">2018-01-17T06:47:55Z</dcterms:modified>
  <cp:category/>
  <cp:version/>
  <cp:contentType/>
  <cp:contentStatus/>
</cp:coreProperties>
</file>