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<sst xmlns="http://schemas.openxmlformats.org/spreadsheetml/2006/main" count="176" uniqueCount="153">
  <si>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</si>
  <si>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</si>
  <si>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</si>
  <si>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</si>
  <si>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</si>
  <si>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</si>
  <si>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</si>
  <si>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</si>
  <si>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</si>
  <si>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</si>
  <si>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</si>
  <si>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</si>
  <si>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</si>
  <si>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</si>
  <si>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</si>
  <si>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</si>
  <si>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</si>
  <si>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</si>
  <si>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</si>
  <si>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</si>
  <si>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</si>
  <si>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</si>
  <si>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</si>
  <si>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</si>
  <si>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</si>
  <si>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</si>
  <si>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</si>
  <si>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</si>
  <si>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</si>
  <si>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</si>
  <si>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</si>
  <si>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</si>
  <si>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</si>
  <si>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</si>
  <si>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</si>
  <si>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</si>
  <si>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</si>
  <si>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</si>
  <si>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</si>
  <si>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</si>
  <si>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</si>
  <si>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</si>
  <si>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</si>
  <si>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</si>
  <si>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</si>
  <si>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</si>
  <si>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</si>
  <si>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</si>
  <si>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</si>
  <si>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</si>
  <si>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</si>
  <si>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</si>
  <si>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</si>
  <si>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</si>
  <si>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</si>
  <si>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</si>
  <si>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</si>
  <si>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</si>
  <si>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</si>
  <si>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</si>
  <si>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</si>
  <si>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</si>
  <si>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</si>
  <si>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</si>
  <si>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</si>
  <si>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</si>
  <si>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</si>
  <si>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</si>
  <si>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</si>
  <si>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</si>
  <si>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</si>
  <si>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</si>
  <si>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</si>
  <si>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</si>
  <si>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</si>
  <si>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</si>
  <si>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</si>
  <si>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</si>
  <si>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</si>
  <si>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</si>
  <si>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</si>
  <si>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</si>
  <si>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</si>
  <si>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</si>
  <si>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</si>
  <si>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</si>
  <si>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</si>
  <si>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</si>
  <si>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</si>
  <si>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</si>
  <si>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</si>
  <si>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</si>
  <si>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</si>
  <si>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</si>
  <si>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</si>
  <si>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</si>
  <si>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</si>
  <si>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</si>
  <si>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</si>
  <si>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</si>
  <si>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</si>
  <si>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</si>
  <si>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</si>
  <si>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</si>
  <si>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</si>
  <si>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</si>
  <si>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</si>
  <si>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</si>
  <si>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</si>
  <si>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</si>
  <si>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</si>
  <si>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</si>
  <si>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</si>
  <si>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</si>
  <si>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</si>
  <si>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</si>
  <si>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</si>
  <si>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</si>
  <si>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</si>
  <si>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</si>
  <si>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</si>
  <si>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</si>
  <si>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</si>
  <si>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</si>
  <si>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</si>
  <si>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</si>
  <si>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</si>
  <si>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</si>
  <si>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</si>
  <si>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</si>
  <si>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</si>
  <si>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</si>
  <si>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</si>
  <si>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</si>
  <si>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</si>
  <si>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</si>
  <si>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</si>
  <si>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Ամսաթիվ                                             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</si>
  <si>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</si>
  <si>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</si>
  <si>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</si>
  <si>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</si>
  <si>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</si>
  <si>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</si>
  <si>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</si>
  <si>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</si>
  <si>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</si>
  <si>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</si>
  <si>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 xml:space="preserve">Լրիվ հասցեն             Կոտայքի մարզ  Նոր գյուղ   </t>
  </si>
  <si>
    <t>Գումարը 45958,0/դրամով/ Քառասունհինգ միլիոն ինը հարյուր հիսունութ հազար ՀՀ դրամ</t>
  </si>
  <si>
    <t xml:space="preserve">Հիմնարկության անվանումը   &lt;&lt;Նորգյուղի միջնակարգ դպրոց&gt;&gt; ՊՈԱԿ                </t>
  </si>
  <si>
    <t>2017 ԹՎԱԿԱՆԻ ՓԵՏՐՎԱՐԻ 24 --Ի N 30 --Ա  ՈՐՈՇՄԱՆ</t>
  </si>
  <si>
    <t>ՀԱՎԵԼՎԱԾ N 30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</si>
</sst>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115" zoomScaleNormal="115" zoomScalePageLayoutView="0" workbookViewId="0" topLeftCell="A37">
      <selection activeCell="J37" sqref="J1:O16384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152</v>
      </c>
    </row>
    <row r="2" spans="4:5" ht="13.5">
      <c r="D2" s="51" t="s">
        <v>68</v>
      </c>
      <c r="E2" s="51"/>
    </row>
    <row r="3" spans="4:9" ht="13.5">
      <c r="D3" s="124" t="s">
        <v>151</v>
      </c>
      <c r="E3" s="124"/>
      <c r="F3" s="124"/>
      <c r="G3" s="124"/>
      <c r="H3" s="124"/>
      <c r="I3" s="124"/>
    </row>
    <row r="8" spans="2:9" ht="20.25">
      <c r="B8" s="95" t="s">
        <v>69</v>
      </c>
      <c r="C8" s="95"/>
      <c r="D8" s="95"/>
      <c r="E8" s="95"/>
      <c r="F8" s="95"/>
      <c r="G8" s="95"/>
      <c r="H8" s="95"/>
      <c r="I8" s="95"/>
    </row>
    <row r="9" spans="2:5" ht="17.25">
      <c r="B9" s="52"/>
      <c r="C9" s="53"/>
      <c r="D9" s="53"/>
      <c r="E9" s="53"/>
    </row>
    <row r="10" spans="1:9" ht="17.25">
      <c r="A10" s="96" t="s">
        <v>135</v>
      </c>
      <c r="B10" s="96"/>
      <c r="C10" s="96"/>
      <c r="D10" s="96"/>
      <c r="E10" s="96"/>
      <c r="F10" s="96"/>
      <c r="G10" s="96"/>
      <c r="H10" s="96"/>
      <c r="I10" s="96"/>
    </row>
    <row r="11" spans="2:5" ht="17.25">
      <c r="B11" s="52"/>
      <c r="C11" s="53"/>
      <c r="D11" s="53"/>
      <c r="E11" s="53"/>
    </row>
    <row r="13" spans="2:5" ht="15" customHeight="1">
      <c r="B13" s="54" t="s">
        <v>150</v>
      </c>
      <c r="C13" s="54"/>
      <c r="D13" s="54"/>
      <c r="E13" s="54"/>
    </row>
    <row r="14" spans="2:5" ht="15" customHeight="1">
      <c r="B14" s="54" t="s">
        <v>148</v>
      </c>
      <c r="C14" s="54"/>
      <c r="D14" s="54"/>
      <c r="E14" s="54"/>
    </row>
    <row r="15" spans="2:5" ht="15" customHeight="1">
      <c r="B15" s="55" t="s">
        <v>137</v>
      </c>
      <c r="C15" s="55"/>
      <c r="D15" s="55"/>
      <c r="E15" s="55"/>
    </row>
    <row r="16" spans="2:5" ht="15" customHeight="1">
      <c r="B16" s="55" t="s">
        <v>138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123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5" ht="15" customHeight="1">
      <c r="B23" s="55" t="s">
        <v>149</v>
      </c>
      <c r="C23" s="55"/>
      <c r="D23" s="55"/>
      <c r="E23" s="55"/>
    </row>
    <row r="24" spans="2:5" ht="15" customHeight="1">
      <c r="B24" s="55"/>
      <c r="D24" s="56" t="s">
        <v>102</v>
      </c>
      <c r="E24" s="55"/>
    </row>
    <row r="25" spans="1:6" ht="13.5">
      <c r="A25" s="80"/>
      <c r="B25" s="82"/>
      <c r="C25" s="82"/>
      <c r="D25" s="82"/>
      <c r="E25" s="82"/>
      <c r="F25" s="80"/>
    </row>
    <row r="26" spans="1:9" ht="12.75" customHeight="1">
      <c r="A26" s="80"/>
      <c r="B26" s="90" t="s">
        <v>75</v>
      </c>
      <c r="C26" s="93" t="s">
        <v>136</v>
      </c>
      <c r="D26" s="94"/>
      <c r="E26" s="94"/>
      <c r="F26" s="71"/>
      <c r="G26" s="71"/>
      <c r="H26" s="71"/>
      <c r="I26" s="72"/>
    </row>
    <row r="27" spans="1:9" ht="12.75" customHeight="1">
      <c r="A27" s="80"/>
      <c r="B27" s="91"/>
      <c r="C27" s="91" t="s">
        <v>76</v>
      </c>
      <c r="D27" s="91" t="s">
        <v>77</v>
      </c>
      <c r="E27" s="91" t="s">
        <v>78</v>
      </c>
      <c r="F27" s="76"/>
      <c r="G27" s="77" t="s">
        <v>129</v>
      </c>
      <c r="H27" s="71"/>
      <c r="I27" s="72"/>
    </row>
    <row r="28" spans="1:9" ht="13.5">
      <c r="A28" s="80"/>
      <c r="B28" s="91"/>
      <c r="C28" s="91"/>
      <c r="D28" s="91"/>
      <c r="E28" s="91"/>
      <c r="F28" s="78" t="s">
        <v>130</v>
      </c>
      <c r="G28" s="71"/>
      <c r="H28" s="71"/>
      <c r="I28" s="72"/>
    </row>
    <row r="29" spans="1:9" ht="55.5" customHeight="1">
      <c r="A29" s="80"/>
      <c r="B29" s="92"/>
      <c r="C29" s="92"/>
      <c r="D29" s="92"/>
      <c r="E29" s="92"/>
      <c r="F29" s="79" t="s">
        <v>134</v>
      </c>
      <c r="G29" s="79" t="s">
        <v>131</v>
      </c>
      <c r="H29" s="79" t="s">
        <v>132</v>
      </c>
      <c r="I29" s="79" t="s">
        <v>133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9" s="61" customFormat="1" ht="24.75" customHeight="1">
      <c r="A31" s="81"/>
      <c r="B31" s="58"/>
      <c r="C31" s="59" t="s">
        <v>79</v>
      </c>
      <c r="D31" s="60"/>
      <c r="E31" s="86">
        <f>E33+E32+E38+E49+E50+E51+E52</f>
        <v>45958</v>
      </c>
      <c r="F31" s="86">
        <f>F33+F32+F38+F49+F50</f>
        <v>9745</v>
      </c>
      <c r="G31" s="86">
        <f>G33+G32+G38+G49+G50</f>
        <v>19867.7</v>
      </c>
      <c r="H31" s="86">
        <f>H33+H32+H38+H49+H50</f>
        <v>30356.3</v>
      </c>
      <c r="I31" s="86">
        <f>E31</f>
        <v>45958</v>
      </c>
    </row>
    <row r="32" spans="1:9" ht="18" customHeight="1">
      <c r="A32" s="80"/>
      <c r="B32" s="57"/>
      <c r="C32" s="73" t="s">
        <v>80</v>
      </c>
      <c r="D32" s="62"/>
      <c r="E32" s="83">
        <v>1743.8</v>
      </c>
      <c r="F32" s="83">
        <v>1743.8</v>
      </c>
      <c r="G32" s="83">
        <v>1743.8</v>
      </c>
      <c r="H32" s="83">
        <v>1743.8</v>
      </c>
      <c r="I32" s="86">
        <f aca="true" t="shared" si="0" ref="I32:I89">E32</f>
        <v>1743.8</v>
      </c>
    </row>
    <row r="33" spans="1:9" ht="30.75" customHeight="1">
      <c r="A33" s="80"/>
      <c r="B33" s="57"/>
      <c r="C33" s="73" t="s">
        <v>81</v>
      </c>
      <c r="D33" s="62"/>
      <c r="E33" s="83"/>
      <c r="F33" s="83"/>
      <c r="G33" s="83"/>
      <c r="H33" s="83"/>
      <c r="I33" s="86">
        <f t="shared" si="0"/>
        <v>0</v>
      </c>
    </row>
    <row r="34" spans="1:9" ht="25.5" customHeight="1">
      <c r="A34" s="80"/>
      <c r="B34" s="57"/>
      <c r="C34" s="69" t="s">
        <v>120</v>
      </c>
      <c r="D34" s="62"/>
      <c r="E34" s="83"/>
      <c r="F34" s="84"/>
      <c r="G34" s="84"/>
      <c r="H34" s="84"/>
      <c r="I34" s="86">
        <f t="shared" si="0"/>
        <v>0</v>
      </c>
    </row>
    <row r="35" spans="1:9" ht="46.5" customHeight="1">
      <c r="A35" s="80"/>
      <c r="B35" s="57"/>
      <c r="C35" s="73" t="s">
        <v>121</v>
      </c>
      <c r="D35" s="62"/>
      <c r="E35" s="83"/>
      <c r="F35" s="84"/>
      <c r="G35" s="84"/>
      <c r="H35" s="84"/>
      <c r="I35" s="86">
        <f t="shared" si="0"/>
        <v>0</v>
      </c>
    </row>
    <row r="36" spans="1:9" ht="33.75" customHeight="1">
      <c r="A36" s="80"/>
      <c r="B36" s="57"/>
      <c r="C36" s="73" t="s">
        <v>122</v>
      </c>
      <c r="D36" s="62"/>
      <c r="E36" s="83"/>
      <c r="F36" s="84"/>
      <c r="G36" s="84"/>
      <c r="H36" s="84"/>
      <c r="I36" s="86">
        <f t="shared" si="0"/>
        <v>0</v>
      </c>
    </row>
    <row r="37" spans="1:9" ht="27">
      <c r="A37" s="80"/>
      <c r="B37" s="57"/>
      <c r="C37" s="73" t="s">
        <v>124</v>
      </c>
      <c r="D37" s="62"/>
      <c r="E37" s="83"/>
      <c r="F37" s="84"/>
      <c r="G37" s="84"/>
      <c r="H37" s="84"/>
      <c r="I37" s="86">
        <f t="shared" si="0"/>
        <v>0</v>
      </c>
    </row>
    <row r="38" spans="1:9" ht="14.25">
      <c r="A38" s="80"/>
      <c r="B38" s="57"/>
      <c r="C38" s="75" t="s">
        <v>145</v>
      </c>
      <c r="D38" s="89"/>
      <c r="E38" s="85">
        <f>E39+E40+E41+E42+E43+E46</f>
        <v>44214.2</v>
      </c>
      <c r="F38" s="85">
        <f>F39+F40+F41+F42+F43+F46</f>
        <v>8001.2</v>
      </c>
      <c r="G38" s="85">
        <f>G39+G40+G41+G42+G43+G46</f>
        <v>18123.9</v>
      </c>
      <c r="H38" s="85">
        <f>H39+H40+H41+H42+H43+H46</f>
        <v>28612.5</v>
      </c>
      <c r="I38" s="86">
        <f t="shared" si="0"/>
        <v>44214.2</v>
      </c>
    </row>
    <row r="39" spans="1:9" ht="14.25">
      <c r="A39" s="80"/>
      <c r="B39" s="57"/>
      <c r="C39" s="73" t="s">
        <v>142</v>
      </c>
      <c r="D39" s="62"/>
      <c r="E39" s="83"/>
      <c r="F39" s="84"/>
      <c r="G39" s="84"/>
      <c r="H39" s="84"/>
      <c r="I39" s="86">
        <f t="shared" si="0"/>
        <v>0</v>
      </c>
    </row>
    <row r="40" spans="1:9" ht="27">
      <c r="A40" s="80"/>
      <c r="B40" s="57"/>
      <c r="C40" s="73" t="s">
        <v>139</v>
      </c>
      <c r="D40" s="62"/>
      <c r="E40" s="83">
        <v>16080.8</v>
      </c>
      <c r="F40" s="84">
        <v>2909</v>
      </c>
      <c r="G40" s="84">
        <v>6591.5</v>
      </c>
      <c r="H40" s="84">
        <v>10388.2</v>
      </c>
      <c r="I40" s="86">
        <f t="shared" si="0"/>
        <v>16080.8</v>
      </c>
    </row>
    <row r="41" spans="1:9" ht="14.25">
      <c r="A41" s="80"/>
      <c r="B41" s="57"/>
      <c r="C41" s="73" t="s">
        <v>140</v>
      </c>
      <c r="D41" s="62"/>
      <c r="E41" s="83">
        <v>22841.3</v>
      </c>
      <c r="F41" s="84">
        <v>4134.3</v>
      </c>
      <c r="G41" s="84">
        <v>9362.6</v>
      </c>
      <c r="H41" s="84">
        <v>14753.2</v>
      </c>
      <c r="I41" s="86">
        <f t="shared" si="0"/>
        <v>22841.3</v>
      </c>
    </row>
    <row r="42" spans="1:9" ht="27">
      <c r="A42" s="80"/>
      <c r="B42" s="57"/>
      <c r="C42" s="73" t="s">
        <v>141</v>
      </c>
      <c r="D42" s="62"/>
      <c r="E42" s="83">
        <v>5292.1</v>
      </c>
      <c r="F42" s="84">
        <v>957.9</v>
      </c>
      <c r="G42" s="84">
        <v>2169.8</v>
      </c>
      <c r="H42" s="84">
        <v>3471.1</v>
      </c>
      <c r="I42" s="86">
        <f t="shared" si="0"/>
        <v>5292.1</v>
      </c>
    </row>
    <row r="43" spans="1:9" ht="14.25">
      <c r="A43" s="80"/>
      <c r="B43" s="57"/>
      <c r="C43" s="73" t="s">
        <v>143</v>
      </c>
      <c r="D43" s="62"/>
      <c r="E43" s="83">
        <f>E44+E45</f>
        <v>0</v>
      </c>
      <c r="F43" s="83">
        <f>F44+F45</f>
        <v>0</v>
      </c>
      <c r="G43" s="83">
        <f>G44+G45</f>
        <v>0</v>
      </c>
      <c r="H43" s="83">
        <f>H44+H45</f>
        <v>0</v>
      </c>
      <c r="I43" s="86">
        <f t="shared" si="0"/>
        <v>0</v>
      </c>
    </row>
    <row r="44" spans="1:9" ht="27">
      <c r="A44" s="80"/>
      <c r="B44" s="57"/>
      <c r="C44" s="73" t="s">
        <v>139</v>
      </c>
      <c r="D44" s="62"/>
      <c r="E44" s="83"/>
      <c r="F44" s="84"/>
      <c r="G44" s="84"/>
      <c r="H44" s="84"/>
      <c r="I44" s="86">
        <f t="shared" si="0"/>
        <v>0</v>
      </c>
    </row>
    <row r="45" spans="1:9" ht="14.25">
      <c r="A45" s="80"/>
      <c r="B45" s="57"/>
      <c r="C45" s="73" t="s">
        <v>140</v>
      </c>
      <c r="D45" s="62"/>
      <c r="E45" s="83"/>
      <c r="F45" s="84"/>
      <c r="G45" s="84"/>
      <c r="H45" s="84"/>
      <c r="I45" s="86">
        <f t="shared" si="0"/>
        <v>0</v>
      </c>
    </row>
    <row r="46" spans="1:9" ht="14.25">
      <c r="A46" s="80"/>
      <c r="B46" s="57"/>
      <c r="C46" s="73" t="s">
        <v>144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0"/>
        <v>0</v>
      </c>
    </row>
    <row r="47" spans="1:9" ht="27">
      <c r="A47" s="80"/>
      <c r="B47" s="57"/>
      <c r="C47" s="73" t="s">
        <v>139</v>
      </c>
      <c r="D47" s="62"/>
      <c r="E47" s="83"/>
      <c r="F47" s="84"/>
      <c r="G47" s="84"/>
      <c r="H47" s="84"/>
      <c r="I47" s="86">
        <f t="shared" si="0"/>
        <v>0</v>
      </c>
    </row>
    <row r="48" spans="1:9" ht="14.25">
      <c r="A48" s="80"/>
      <c r="B48" s="57"/>
      <c r="C48" s="73" t="s">
        <v>140</v>
      </c>
      <c r="D48" s="62"/>
      <c r="E48" s="83"/>
      <c r="F48" s="84"/>
      <c r="G48" s="84"/>
      <c r="H48" s="84"/>
      <c r="I48" s="86">
        <f t="shared" si="0"/>
        <v>0</v>
      </c>
    </row>
    <row r="49" spans="1:9" ht="14.25">
      <c r="A49" s="80"/>
      <c r="B49" s="57"/>
      <c r="C49" s="73" t="s">
        <v>125</v>
      </c>
      <c r="D49" s="62"/>
      <c r="E49" s="83"/>
      <c r="F49" s="84"/>
      <c r="G49" s="84"/>
      <c r="H49" s="84"/>
      <c r="I49" s="86">
        <f t="shared" si="0"/>
        <v>0</v>
      </c>
    </row>
    <row r="50" spans="1:9" ht="14.25">
      <c r="A50" s="80"/>
      <c r="B50" s="57"/>
      <c r="C50" s="73" t="s">
        <v>126</v>
      </c>
      <c r="D50" s="62"/>
      <c r="E50" s="83"/>
      <c r="F50" s="84"/>
      <c r="G50" s="84"/>
      <c r="H50" s="84"/>
      <c r="I50" s="86">
        <f t="shared" si="0"/>
        <v>0</v>
      </c>
    </row>
    <row r="51" spans="1:9" ht="54">
      <c r="A51" s="80"/>
      <c r="B51" s="57"/>
      <c r="C51" s="73" t="s">
        <v>146</v>
      </c>
      <c r="D51" s="62"/>
      <c r="E51" s="83"/>
      <c r="F51" s="84"/>
      <c r="G51" s="84"/>
      <c r="H51" s="84"/>
      <c r="I51" s="86">
        <f t="shared" si="0"/>
        <v>0</v>
      </c>
    </row>
    <row r="52" spans="1:9" ht="27">
      <c r="A52" s="80"/>
      <c r="B52" s="57"/>
      <c r="C52" s="73" t="s">
        <v>147</v>
      </c>
      <c r="D52" s="62"/>
      <c r="E52" s="83"/>
      <c r="F52" s="84"/>
      <c r="G52" s="84"/>
      <c r="H52" s="84"/>
      <c r="I52" s="86">
        <f t="shared" si="0"/>
        <v>0</v>
      </c>
    </row>
    <row r="53" spans="1:9" s="61" customFormat="1" ht="33">
      <c r="A53" s="81"/>
      <c r="B53" s="58"/>
      <c r="C53" s="59" t="s">
        <v>82</v>
      </c>
      <c r="D53" s="60"/>
      <c r="E53" s="86">
        <f>E31</f>
        <v>45958</v>
      </c>
      <c r="F53" s="86">
        <f>F31</f>
        <v>9745</v>
      </c>
      <c r="G53" s="86">
        <f>G31</f>
        <v>19867.7</v>
      </c>
      <c r="H53" s="86">
        <f>H31</f>
        <v>30356.3</v>
      </c>
      <c r="I53" s="86">
        <f t="shared" si="0"/>
        <v>45958</v>
      </c>
    </row>
    <row r="54" spans="1:9" s="61" customFormat="1" ht="16.5">
      <c r="A54" s="81"/>
      <c r="B54" s="58"/>
      <c r="C54" s="63" t="s">
        <v>83</v>
      </c>
      <c r="D54" s="60"/>
      <c r="E54" s="86">
        <f>E55+E57+E78</f>
        <v>45958</v>
      </c>
      <c r="F54" s="86">
        <f>F55+F57+F78</f>
        <v>9745</v>
      </c>
      <c r="G54" s="86">
        <f>G55+G57+G78</f>
        <v>19867.7</v>
      </c>
      <c r="H54" s="86">
        <f>H55+H57+H78</f>
        <v>30356.300000000003</v>
      </c>
      <c r="I54" s="86">
        <f>I55+I57+I78</f>
        <v>45958</v>
      </c>
    </row>
    <row r="55" spans="1:9" ht="19.5" customHeight="1">
      <c r="A55" s="80"/>
      <c r="B55" s="62">
        <v>4110</v>
      </c>
      <c r="C55" s="73" t="s">
        <v>84</v>
      </c>
      <c r="D55" s="62" t="s">
        <v>53</v>
      </c>
      <c r="E55" s="85">
        <f>E56</f>
        <v>42987.6</v>
      </c>
      <c r="F55" s="85">
        <v>8725</v>
      </c>
      <c r="G55" s="85">
        <v>18302.7</v>
      </c>
      <c r="H55" s="85">
        <v>28244.9</v>
      </c>
      <c r="I55" s="86">
        <f t="shared" si="0"/>
        <v>42987.6</v>
      </c>
    </row>
    <row r="56" spans="1:9" ht="28.5" customHeight="1">
      <c r="A56" s="80"/>
      <c r="B56" s="62">
        <v>4111</v>
      </c>
      <c r="C56" s="73" t="s">
        <v>85</v>
      </c>
      <c r="D56" s="62">
        <v>4111</v>
      </c>
      <c r="E56" s="83">
        <v>42987.6</v>
      </c>
      <c r="F56" s="83">
        <v>7164.6</v>
      </c>
      <c r="G56" s="83">
        <v>17950</v>
      </c>
      <c r="H56" s="83">
        <v>29720</v>
      </c>
      <c r="I56" s="86">
        <f t="shared" si="0"/>
        <v>42987.6</v>
      </c>
    </row>
    <row r="57" spans="1:9" ht="30.75" customHeight="1">
      <c r="A57" s="80"/>
      <c r="B57" s="62">
        <v>4200</v>
      </c>
      <c r="C57" s="75" t="s">
        <v>86</v>
      </c>
      <c r="D57" s="62" t="s">
        <v>53</v>
      </c>
      <c r="E57" s="85">
        <f>E58+E59+E60+E61+E62+E64+E73</f>
        <v>2154</v>
      </c>
      <c r="F57" s="85">
        <f>F58+F59+F60+F61+F62+F64+F73</f>
        <v>720</v>
      </c>
      <c r="G57" s="85">
        <f>G58+G59+G60+G61+G62+G64+G73</f>
        <v>1065</v>
      </c>
      <c r="H57" s="85">
        <f>H58+H59+H60+H61+H62+H64+H73</f>
        <v>1295</v>
      </c>
      <c r="I57" s="86">
        <f t="shared" si="0"/>
        <v>2154</v>
      </c>
    </row>
    <row r="58" spans="1:9" ht="30.75" customHeight="1">
      <c r="A58" s="80"/>
      <c r="B58" s="62">
        <v>4211</v>
      </c>
      <c r="C58" s="73" t="s">
        <v>119</v>
      </c>
      <c r="D58" s="62">
        <v>4211</v>
      </c>
      <c r="E58" s="83"/>
      <c r="F58" s="84"/>
      <c r="G58" s="84"/>
      <c r="H58" s="84"/>
      <c r="I58" s="86">
        <f t="shared" si="0"/>
        <v>0</v>
      </c>
    </row>
    <row r="59" spans="1:9" ht="16.5" customHeight="1">
      <c r="A59" s="80"/>
      <c r="B59" s="62">
        <v>4212</v>
      </c>
      <c r="C59" s="73" t="s">
        <v>87</v>
      </c>
      <c r="D59" s="62">
        <v>4212</v>
      </c>
      <c r="E59" s="83">
        <v>900</v>
      </c>
      <c r="F59" s="83">
        <v>400</v>
      </c>
      <c r="G59" s="83">
        <v>450</v>
      </c>
      <c r="H59" s="83">
        <v>500</v>
      </c>
      <c r="I59" s="86">
        <f t="shared" si="0"/>
        <v>900</v>
      </c>
    </row>
    <row r="60" spans="1:9" ht="17.25" customHeight="1">
      <c r="A60" s="80"/>
      <c r="B60" s="62">
        <v>4213</v>
      </c>
      <c r="C60" s="73" t="s">
        <v>88</v>
      </c>
      <c r="D60" s="62">
        <v>4213</v>
      </c>
      <c r="E60" s="83"/>
      <c r="F60" s="84"/>
      <c r="G60" s="84"/>
      <c r="H60" s="84"/>
      <c r="I60" s="86">
        <f t="shared" si="0"/>
        <v>0</v>
      </c>
    </row>
    <row r="61" spans="1:9" ht="18.75" customHeight="1">
      <c r="A61" s="80"/>
      <c r="B61" s="62">
        <v>4214</v>
      </c>
      <c r="C61" s="73" t="s">
        <v>89</v>
      </c>
      <c r="D61" s="62">
        <v>4214</v>
      </c>
      <c r="E61" s="83">
        <v>164</v>
      </c>
      <c r="F61" s="84">
        <v>40</v>
      </c>
      <c r="G61" s="84">
        <v>80</v>
      </c>
      <c r="H61" s="84">
        <v>120</v>
      </c>
      <c r="I61" s="86">
        <f t="shared" si="0"/>
        <v>164</v>
      </c>
    </row>
    <row r="62" spans="1:9" ht="28.5">
      <c r="A62" s="80"/>
      <c r="B62" s="62">
        <v>4220</v>
      </c>
      <c r="C62" s="64" t="s">
        <v>90</v>
      </c>
      <c r="D62" s="62" t="s">
        <v>53</v>
      </c>
      <c r="E62" s="83">
        <f>E63</f>
        <v>0</v>
      </c>
      <c r="F62" s="83">
        <f>F63</f>
        <v>0</v>
      </c>
      <c r="G62" s="83">
        <f>G63</f>
        <v>0</v>
      </c>
      <c r="H62" s="83">
        <f>H63</f>
        <v>0</v>
      </c>
      <c r="I62" s="86">
        <f t="shared" si="0"/>
        <v>0</v>
      </c>
    </row>
    <row r="63" spans="1:9" ht="19.5" customHeight="1">
      <c r="A63" s="80"/>
      <c r="B63" s="62">
        <v>4221</v>
      </c>
      <c r="C63" s="73" t="s">
        <v>91</v>
      </c>
      <c r="D63" s="62">
        <v>4221</v>
      </c>
      <c r="E63" s="87"/>
      <c r="F63" s="84"/>
      <c r="G63" s="84"/>
      <c r="H63" s="84"/>
      <c r="I63" s="86">
        <f t="shared" si="0"/>
        <v>0</v>
      </c>
    </row>
    <row r="64" spans="1:9" ht="27">
      <c r="A64" s="80"/>
      <c r="B64" s="68">
        <v>4230</v>
      </c>
      <c r="C64" s="75" t="s">
        <v>128</v>
      </c>
      <c r="D64" s="62" t="s">
        <v>53</v>
      </c>
      <c r="E64" s="85">
        <f>E65+E66+E67+E68+E70</f>
        <v>290</v>
      </c>
      <c r="F64" s="85">
        <f>F65+F66+F67+F68+F70</f>
        <v>80</v>
      </c>
      <c r="G64" s="85">
        <f>G65+G66+G67+G68+G70</f>
        <v>135</v>
      </c>
      <c r="H64" s="85">
        <f>H65+H66+H67+H68+H70</f>
        <v>175</v>
      </c>
      <c r="I64" s="86">
        <f t="shared" si="0"/>
        <v>290</v>
      </c>
    </row>
    <row r="65" spans="1:9" ht="21" customHeight="1">
      <c r="A65" s="80"/>
      <c r="B65" s="68">
        <v>4232</v>
      </c>
      <c r="C65" s="73" t="s">
        <v>117</v>
      </c>
      <c r="D65" s="62">
        <v>4232</v>
      </c>
      <c r="E65" s="83">
        <v>70</v>
      </c>
      <c r="F65" s="83">
        <v>20</v>
      </c>
      <c r="G65" s="83">
        <v>35</v>
      </c>
      <c r="H65" s="83">
        <v>55</v>
      </c>
      <c r="I65" s="86">
        <f t="shared" si="0"/>
        <v>70</v>
      </c>
    </row>
    <row r="66" spans="1:9" ht="29.25" customHeight="1">
      <c r="A66" s="80"/>
      <c r="B66" s="62">
        <v>4233</v>
      </c>
      <c r="C66" s="73" t="s">
        <v>118</v>
      </c>
      <c r="D66" s="62">
        <v>4233</v>
      </c>
      <c r="E66" s="83"/>
      <c r="F66" s="84"/>
      <c r="G66" s="84"/>
      <c r="H66" s="84"/>
      <c r="I66" s="86">
        <f t="shared" si="0"/>
        <v>0</v>
      </c>
    </row>
    <row r="67" spans="1:9" ht="29.25" customHeight="1">
      <c r="A67" s="80"/>
      <c r="B67" s="62">
        <v>4239</v>
      </c>
      <c r="C67" s="73" t="s">
        <v>92</v>
      </c>
      <c r="D67" s="62">
        <v>4239</v>
      </c>
      <c r="E67" s="83">
        <v>220</v>
      </c>
      <c r="F67" s="83">
        <v>60</v>
      </c>
      <c r="G67" s="83">
        <v>100</v>
      </c>
      <c r="H67" s="83">
        <v>120</v>
      </c>
      <c r="I67" s="86">
        <f t="shared" si="0"/>
        <v>220</v>
      </c>
    </row>
    <row r="68" spans="1:9" ht="29.25" customHeight="1">
      <c r="A68" s="80"/>
      <c r="B68" s="68">
        <v>4240</v>
      </c>
      <c r="C68" s="75" t="s">
        <v>127</v>
      </c>
      <c r="D68" s="62" t="s">
        <v>53</v>
      </c>
      <c r="E68" s="83">
        <f>E69</f>
        <v>0</v>
      </c>
      <c r="F68" s="83">
        <f>F69</f>
        <v>0</v>
      </c>
      <c r="G68" s="83">
        <f>G69</f>
        <v>0</v>
      </c>
      <c r="H68" s="83">
        <f>H69</f>
        <v>0</v>
      </c>
      <c r="I68" s="86">
        <f t="shared" si="0"/>
        <v>0</v>
      </c>
    </row>
    <row r="69" spans="1:9" ht="30.75" customHeight="1">
      <c r="A69" s="80"/>
      <c r="B69" s="68">
        <v>4241</v>
      </c>
      <c r="C69" s="73" t="s">
        <v>116</v>
      </c>
      <c r="D69" s="62">
        <v>4241</v>
      </c>
      <c r="E69" s="83"/>
      <c r="F69" s="84"/>
      <c r="G69" s="84"/>
      <c r="H69" s="84"/>
      <c r="I69" s="86">
        <f t="shared" si="0"/>
        <v>0</v>
      </c>
    </row>
    <row r="70" spans="1:9" ht="42" customHeight="1">
      <c r="A70" s="80"/>
      <c r="B70" s="68">
        <v>4250</v>
      </c>
      <c r="C70" s="73" t="s">
        <v>93</v>
      </c>
      <c r="D70" s="62" t="s">
        <v>53</v>
      </c>
      <c r="E70" s="88">
        <f>E71+E72</f>
        <v>0</v>
      </c>
      <c r="F70" s="88">
        <f>F71+F72</f>
        <v>0</v>
      </c>
      <c r="G70" s="88">
        <f>G71+G72</f>
        <v>0</v>
      </c>
      <c r="H70" s="88">
        <f>H71+H72</f>
        <v>0</v>
      </c>
      <c r="I70" s="86">
        <f t="shared" si="0"/>
        <v>0</v>
      </c>
    </row>
    <row r="71" spans="1:9" ht="29.25" customHeight="1">
      <c r="A71" s="80"/>
      <c r="B71" s="62">
        <v>4251</v>
      </c>
      <c r="C71" s="73" t="s">
        <v>94</v>
      </c>
      <c r="D71" s="62">
        <v>4251</v>
      </c>
      <c r="E71" s="83"/>
      <c r="F71" s="83"/>
      <c r="G71" s="83"/>
      <c r="H71" s="83"/>
      <c r="I71" s="86">
        <f t="shared" si="0"/>
        <v>0</v>
      </c>
    </row>
    <row r="72" spans="1:9" ht="32.25" customHeight="1">
      <c r="A72" s="80"/>
      <c r="B72" s="70" t="s">
        <v>115</v>
      </c>
      <c r="C72" s="73" t="s">
        <v>114</v>
      </c>
      <c r="D72" s="70" t="s">
        <v>115</v>
      </c>
      <c r="E72" s="83"/>
      <c r="F72" s="84"/>
      <c r="G72" s="84"/>
      <c r="H72" s="84"/>
      <c r="I72" s="86">
        <f t="shared" si="0"/>
        <v>0</v>
      </c>
    </row>
    <row r="73" spans="1:9" ht="17.25" customHeight="1">
      <c r="A73" s="80"/>
      <c r="B73" s="68">
        <v>4260</v>
      </c>
      <c r="C73" s="64" t="s">
        <v>95</v>
      </c>
      <c r="D73" s="62" t="s">
        <v>53</v>
      </c>
      <c r="E73" s="85">
        <f>E74+E75+E76+E77</f>
        <v>800</v>
      </c>
      <c r="F73" s="85">
        <f>F74+F75+F76+F77</f>
        <v>200</v>
      </c>
      <c r="G73" s="85">
        <f>G74+G75+G76+G77</f>
        <v>400</v>
      </c>
      <c r="H73" s="85">
        <v>500</v>
      </c>
      <c r="I73" s="86">
        <f t="shared" si="0"/>
        <v>800</v>
      </c>
    </row>
    <row r="74" spans="1:9" ht="28.5" customHeight="1">
      <c r="A74" s="80"/>
      <c r="B74" s="68">
        <v>4261</v>
      </c>
      <c r="C74" s="73" t="s">
        <v>96</v>
      </c>
      <c r="D74" s="62">
        <v>4261</v>
      </c>
      <c r="E74" s="83">
        <v>200</v>
      </c>
      <c r="F74" s="83">
        <v>50</v>
      </c>
      <c r="G74" s="83">
        <v>100</v>
      </c>
      <c r="H74" s="83">
        <v>120</v>
      </c>
      <c r="I74" s="86">
        <f t="shared" si="0"/>
        <v>200</v>
      </c>
    </row>
    <row r="75" spans="1:9" ht="25.5" customHeight="1">
      <c r="A75" s="80"/>
      <c r="B75" s="68">
        <v>4264</v>
      </c>
      <c r="C75" s="73" t="s">
        <v>108</v>
      </c>
      <c r="D75" s="62">
        <v>4264</v>
      </c>
      <c r="E75" s="83"/>
      <c r="F75" s="84"/>
      <c r="G75" s="84"/>
      <c r="H75" s="84"/>
      <c r="I75" s="86">
        <f t="shared" si="0"/>
        <v>0</v>
      </c>
    </row>
    <row r="76" spans="1:9" ht="29.25" customHeight="1">
      <c r="A76" s="80"/>
      <c r="B76" s="68">
        <v>4267</v>
      </c>
      <c r="C76" s="73" t="s">
        <v>97</v>
      </c>
      <c r="D76" s="62">
        <v>4267</v>
      </c>
      <c r="E76" s="83">
        <v>600</v>
      </c>
      <c r="F76" s="84">
        <v>150</v>
      </c>
      <c r="G76" s="84">
        <v>300</v>
      </c>
      <c r="H76" s="84">
        <v>450</v>
      </c>
      <c r="I76" s="86">
        <f t="shared" si="0"/>
        <v>600</v>
      </c>
    </row>
    <row r="77" spans="1:9" ht="24" customHeight="1">
      <c r="A77" s="80"/>
      <c r="B77" s="68">
        <v>4268</v>
      </c>
      <c r="C77" s="73" t="s">
        <v>107</v>
      </c>
      <c r="D77" s="62">
        <v>4269</v>
      </c>
      <c r="E77" s="83"/>
      <c r="F77" s="84"/>
      <c r="G77" s="84"/>
      <c r="H77" s="84"/>
      <c r="I77" s="86">
        <f t="shared" si="0"/>
        <v>0</v>
      </c>
    </row>
    <row r="78" spans="1:9" ht="27">
      <c r="A78" s="80"/>
      <c r="B78" s="68">
        <v>5000</v>
      </c>
      <c r="C78" s="74" t="s">
        <v>98</v>
      </c>
      <c r="D78" s="62" t="s">
        <v>53</v>
      </c>
      <c r="E78" s="83">
        <f>E80+E83+E87</f>
        <v>816.4</v>
      </c>
      <c r="F78" s="83">
        <f>F80+F83+F87</f>
        <v>300</v>
      </c>
      <c r="G78" s="83">
        <f>G80+G83+G87</f>
        <v>500</v>
      </c>
      <c r="H78" s="83">
        <f>H80+H83+H87</f>
        <v>816.4</v>
      </c>
      <c r="I78" s="86">
        <f t="shared" si="0"/>
        <v>816.4</v>
      </c>
    </row>
    <row r="79" spans="1:9" ht="29.25" customHeight="1">
      <c r="A79" s="80"/>
      <c r="B79" s="68">
        <v>5100</v>
      </c>
      <c r="C79" s="75" t="s">
        <v>113</v>
      </c>
      <c r="D79" s="62" t="s">
        <v>53</v>
      </c>
      <c r="E79" s="83"/>
      <c r="F79" s="84"/>
      <c r="G79" s="84"/>
      <c r="H79" s="84"/>
      <c r="I79" s="86">
        <f t="shared" si="0"/>
        <v>0</v>
      </c>
    </row>
    <row r="80" spans="1:9" ht="18" customHeight="1">
      <c r="A80" s="80"/>
      <c r="B80" s="68">
        <v>5110</v>
      </c>
      <c r="C80" s="75" t="s">
        <v>112</v>
      </c>
      <c r="D80" s="62" t="s">
        <v>53</v>
      </c>
      <c r="E80" s="83">
        <f>E81+E82</f>
        <v>0</v>
      </c>
      <c r="F80" s="83">
        <f>F81+F82</f>
        <v>0</v>
      </c>
      <c r="G80" s="83">
        <f>G81+G82</f>
        <v>0</v>
      </c>
      <c r="H80" s="83">
        <f>H81+H82</f>
        <v>0</v>
      </c>
      <c r="I80" s="86">
        <f t="shared" si="0"/>
        <v>0</v>
      </c>
    </row>
    <row r="81" spans="1:9" ht="30" customHeight="1">
      <c r="A81" s="80"/>
      <c r="B81" s="68">
        <v>5112</v>
      </c>
      <c r="C81" s="73" t="s">
        <v>103</v>
      </c>
      <c r="D81" s="62">
        <v>5112</v>
      </c>
      <c r="E81" s="83"/>
      <c r="F81" s="84"/>
      <c r="G81" s="84"/>
      <c r="H81" s="84"/>
      <c r="I81" s="86">
        <f t="shared" si="0"/>
        <v>0</v>
      </c>
    </row>
    <row r="82" spans="1:9" ht="27">
      <c r="A82" s="80"/>
      <c r="B82" s="68">
        <v>5113</v>
      </c>
      <c r="C82" s="73" t="s">
        <v>99</v>
      </c>
      <c r="D82" s="62">
        <v>5113</v>
      </c>
      <c r="E82" s="83"/>
      <c r="F82" s="84"/>
      <c r="G82" s="84"/>
      <c r="H82" s="84"/>
      <c r="I82" s="86">
        <f t="shared" si="0"/>
        <v>0</v>
      </c>
    </row>
    <row r="83" spans="1:9" ht="29.25" customHeight="1">
      <c r="A83" s="80"/>
      <c r="B83" s="68">
        <v>5120</v>
      </c>
      <c r="C83" s="75" t="s">
        <v>111</v>
      </c>
      <c r="D83" s="62" t="s">
        <v>110</v>
      </c>
      <c r="E83" s="85">
        <f>E84+E85+E86</f>
        <v>816.4</v>
      </c>
      <c r="F83" s="85">
        <f>F84+F85+F86</f>
        <v>300</v>
      </c>
      <c r="G83" s="85">
        <f>G84+G85+G86</f>
        <v>500</v>
      </c>
      <c r="H83" s="85">
        <f>H84+H85+H86</f>
        <v>816.4</v>
      </c>
      <c r="I83" s="86">
        <f t="shared" si="0"/>
        <v>816.4</v>
      </c>
    </row>
    <row r="84" spans="1:9" ht="15.75" customHeight="1">
      <c r="A84" s="80"/>
      <c r="B84" s="68">
        <v>5121</v>
      </c>
      <c r="C84" s="73" t="s">
        <v>104</v>
      </c>
      <c r="D84" s="62">
        <v>5121</v>
      </c>
      <c r="E84" s="83"/>
      <c r="F84" s="84"/>
      <c r="G84" s="84"/>
      <c r="H84" s="84"/>
      <c r="I84" s="86">
        <f t="shared" si="0"/>
        <v>0</v>
      </c>
    </row>
    <row r="85" spans="1:9" ht="21.75" customHeight="1">
      <c r="A85" s="80"/>
      <c r="B85" s="68">
        <v>5122</v>
      </c>
      <c r="C85" s="73" t="s">
        <v>100</v>
      </c>
      <c r="D85" s="62">
        <v>5122</v>
      </c>
      <c r="E85" s="83">
        <v>816.4</v>
      </c>
      <c r="F85" s="83">
        <v>300</v>
      </c>
      <c r="G85" s="83">
        <v>500</v>
      </c>
      <c r="H85" s="83">
        <v>816.4</v>
      </c>
      <c r="I85" s="86">
        <f t="shared" si="0"/>
        <v>816.4</v>
      </c>
    </row>
    <row r="86" spans="1:9" ht="21" customHeight="1">
      <c r="A86" s="80"/>
      <c r="B86" s="68">
        <v>5123</v>
      </c>
      <c r="C86" s="73" t="s">
        <v>105</v>
      </c>
      <c r="D86" s="62">
        <v>5129</v>
      </c>
      <c r="E86" s="83"/>
      <c r="F86" s="84"/>
      <c r="G86" s="84"/>
      <c r="H86" s="84"/>
      <c r="I86" s="86">
        <f t="shared" si="0"/>
        <v>0</v>
      </c>
    </row>
    <row r="87" spans="1:9" ht="19.5" customHeight="1">
      <c r="A87" s="80"/>
      <c r="B87" s="68">
        <v>5130</v>
      </c>
      <c r="C87" s="74" t="s">
        <v>109</v>
      </c>
      <c r="D87" s="62" t="s">
        <v>110</v>
      </c>
      <c r="E87" s="83">
        <f>E88</f>
        <v>0</v>
      </c>
      <c r="F87" s="83">
        <f>F88</f>
        <v>0</v>
      </c>
      <c r="G87" s="83">
        <f>G88</f>
        <v>0</v>
      </c>
      <c r="H87" s="83">
        <f>H88</f>
        <v>0</v>
      </c>
      <c r="I87" s="86">
        <f t="shared" si="0"/>
        <v>0</v>
      </c>
    </row>
    <row r="88" spans="1:9" ht="16.5" customHeight="1">
      <c r="A88" s="80"/>
      <c r="B88" s="68">
        <v>5131</v>
      </c>
      <c r="C88" s="73" t="s">
        <v>106</v>
      </c>
      <c r="D88" s="62">
        <v>5131</v>
      </c>
      <c r="E88" s="83"/>
      <c r="F88" s="84"/>
      <c r="G88" s="84"/>
      <c r="H88" s="84"/>
      <c r="I88" s="86">
        <f t="shared" si="0"/>
        <v>0</v>
      </c>
    </row>
    <row r="89" spans="1:9" s="61" customFormat="1" ht="30" customHeight="1">
      <c r="A89" s="81"/>
      <c r="B89" s="58"/>
      <c r="C89" s="66" t="s">
        <v>101</v>
      </c>
      <c r="D89" s="67"/>
      <c r="E89" s="86">
        <f>E57+E55+E78</f>
        <v>45958</v>
      </c>
      <c r="F89" s="86">
        <f>F57+F55+F78</f>
        <v>9745</v>
      </c>
      <c r="G89" s="86">
        <f>G57+G55+G78</f>
        <v>19867.7</v>
      </c>
      <c r="H89" s="86">
        <f>H57+H55+H78</f>
        <v>30356.300000000003</v>
      </c>
      <c r="I89" s="86">
        <f t="shared" si="0"/>
        <v>45958</v>
      </c>
    </row>
    <row r="90" spans="1:6" ht="15.75" customHeight="1">
      <c r="A90" s="80"/>
      <c r="B90" s="80"/>
      <c r="C90" s="80"/>
      <c r="D90" s="80"/>
      <c r="E90" s="80"/>
      <c r="F90" s="80"/>
    </row>
    <row r="91" ht="13.5">
      <c r="A91" s="80"/>
    </row>
    <row r="92" spans="1:6" ht="13.5">
      <c r="A92" s="80"/>
      <c r="B92" s="80"/>
      <c r="C92" s="80"/>
      <c r="D92" s="80"/>
      <c r="E92" s="80"/>
      <c r="F92" s="80"/>
    </row>
    <row r="93" spans="1:6" ht="13.5">
      <c r="A93" s="80"/>
      <c r="B93" s="80"/>
      <c r="C93" s="80"/>
      <c r="D93" s="80"/>
      <c r="E93" s="80"/>
      <c r="F93" s="80"/>
    </row>
    <row r="94" spans="1:6" ht="13.5">
      <c r="A94" s="80"/>
      <c r="B94" s="80"/>
      <c r="C94" s="80"/>
      <c r="D94" s="80"/>
      <c r="E94" s="80"/>
      <c r="F94" s="80"/>
    </row>
    <row r="95" spans="1:6" ht="13.5">
      <c r="A95" s="80"/>
      <c r="B95" s="80"/>
      <c r="C95" s="80"/>
      <c r="D95" s="80"/>
      <c r="E95" s="80"/>
      <c r="F95" s="80"/>
    </row>
    <row r="96" spans="1:6" ht="13.5">
      <c r="A96" s="80"/>
      <c r="B96" s="80"/>
      <c r="C96" s="80"/>
      <c r="D96" s="80"/>
      <c r="E96" s="80"/>
      <c r="F96" s="80"/>
    </row>
    <row r="97" spans="1:6" ht="13.5">
      <c r="A97" s="80"/>
      <c r="B97" s="80"/>
      <c r="C97" s="80"/>
      <c r="D97" s="80"/>
      <c r="E97" s="80"/>
      <c r="F97" s="80"/>
    </row>
    <row r="98" spans="1:6" ht="13.5">
      <c r="A98" s="80"/>
      <c r="B98" s="80"/>
      <c r="C98" s="80"/>
      <c r="D98" s="80"/>
      <c r="E98" s="80"/>
      <c r="F98" s="80"/>
    </row>
    <row r="99" spans="1:6" ht="13.5">
      <c r="A99" s="80"/>
      <c r="B99" s="80"/>
      <c r="C99" s="80"/>
      <c r="D99" s="80"/>
      <c r="E99" s="80"/>
      <c r="F99" s="80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  <row r="119" spans="1:6" ht="13.5">
      <c r="A119" s="80"/>
      <c r="B119" s="80"/>
      <c r="C119" s="80"/>
      <c r="D119" s="80"/>
      <c r="E119" s="80"/>
      <c r="F119" s="80"/>
    </row>
    <row r="120" spans="1:6" ht="13.5">
      <c r="A120" s="80"/>
      <c r="B120" s="80"/>
      <c r="C120" s="80"/>
      <c r="D120" s="80"/>
      <c r="E120" s="80"/>
      <c r="F120" s="80"/>
    </row>
    <row r="121" spans="1:6" ht="13.5">
      <c r="A121" s="80"/>
      <c r="B121" s="80"/>
      <c r="C121" s="80"/>
      <c r="D121" s="80"/>
      <c r="E121" s="80"/>
      <c r="F121" s="80"/>
    </row>
    <row r="122" spans="1:6" ht="13.5">
      <c r="A122" s="80"/>
      <c r="B122" s="80"/>
      <c r="C122" s="80"/>
      <c r="D122" s="80"/>
      <c r="E122" s="80"/>
      <c r="F122" s="80"/>
    </row>
    <row r="123" spans="1:6" ht="13.5">
      <c r="A123" s="80"/>
      <c r="B123" s="80"/>
      <c r="C123" s="80"/>
      <c r="D123" s="80"/>
      <c r="E123" s="80"/>
      <c r="F123" s="80"/>
    </row>
  </sheetData>
  <sheetProtection/>
  <mergeCells count="8">
    <mergeCell ref="D3:I3"/>
    <mergeCell ref="B26:B29"/>
    <mergeCell ref="C26:E26"/>
    <mergeCell ref="C27:C29"/>
    <mergeCell ref="D27:D29"/>
    <mergeCell ref="E27:E29"/>
    <mergeCell ref="B8:I8"/>
    <mergeCell ref="A10:I10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>
      <c r="A2" s="98" t="s">
        <v>1</v>
      </c>
      <c r="B2" s="98"/>
      <c r="C2" s="98"/>
      <c r="D2" s="98"/>
      <c r="E2" s="98"/>
      <c r="F2" s="98"/>
      <c r="G2" s="98"/>
      <c r="H2" s="98"/>
    </row>
    <row r="3" spans="1:8" ht="12.75">
      <c r="A3" s="98" t="s">
        <v>2</v>
      </c>
      <c r="B3" s="98"/>
      <c r="C3" s="98"/>
      <c r="D3" s="98"/>
      <c r="E3" s="98"/>
      <c r="F3" s="98"/>
      <c r="G3" s="98"/>
      <c r="H3" s="98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99" t="s">
        <v>55</v>
      </c>
      <c r="B5" s="99"/>
      <c r="C5" s="99"/>
      <c r="D5" s="99"/>
      <c r="E5" s="99"/>
      <c r="F5" s="99"/>
      <c r="G5" s="99"/>
      <c r="H5" s="99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00" t="s">
        <v>3</v>
      </c>
      <c r="B10" s="100"/>
      <c r="C10" s="100"/>
      <c r="D10" s="100"/>
      <c r="E10" s="100"/>
      <c r="F10" s="100"/>
      <c r="G10" s="100"/>
      <c r="H10" s="100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01" t="s">
        <v>56</v>
      </c>
      <c r="B12" s="101"/>
      <c r="C12" s="101"/>
      <c r="D12" s="101"/>
      <c r="E12" s="101"/>
      <c r="F12" s="101"/>
      <c r="G12" s="101"/>
      <c r="H12" s="101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02" t="s">
        <v>60</v>
      </c>
      <c r="B15" s="102"/>
      <c r="C15" s="102"/>
      <c r="D15" s="102"/>
      <c r="E15" s="102"/>
      <c r="F15" s="102"/>
      <c r="G15" s="102"/>
      <c r="H15" s="102"/>
    </row>
    <row r="16" spans="1:8" ht="15" customHeight="1">
      <c r="A16" s="102" t="s">
        <v>63</v>
      </c>
      <c r="B16" s="102"/>
      <c r="C16" s="102"/>
      <c r="D16" s="102"/>
      <c r="E16" s="102"/>
      <c r="F16" s="102"/>
      <c r="G16" s="102"/>
      <c r="H16" s="102"/>
    </row>
    <row r="17" spans="1:8" ht="15" customHeight="1">
      <c r="A17" s="97" t="s">
        <v>64</v>
      </c>
      <c r="B17" s="97"/>
      <c r="C17" s="97"/>
      <c r="D17" s="97"/>
      <c r="E17" s="97"/>
      <c r="F17" s="97"/>
      <c r="G17" s="97"/>
      <c r="H17" s="97"/>
    </row>
    <row r="18" spans="1:8" ht="15" customHeight="1">
      <c r="A18" s="97" t="s">
        <v>4</v>
      </c>
      <c r="B18" s="97"/>
      <c r="C18" s="97"/>
      <c r="D18" s="97"/>
      <c r="E18" s="97"/>
      <c r="F18" s="97"/>
      <c r="G18" s="97"/>
      <c r="H18" s="97"/>
    </row>
    <row r="19" spans="1:8" ht="15" customHeight="1">
      <c r="A19" s="97" t="s">
        <v>5</v>
      </c>
      <c r="B19" s="97"/>
      <c r="C19" s="97"/>
      <c r="D19" s="97"/>
      <c r="E19" s="97"/>
      <c r="F19" s="97"/>
      <c r="G19" s="97"/>
      <c r="H19" s="97"/>
    </row>
    <row r="20" spans="1:8" ht="15" customHeight="1">
      <c r="A20" s="97" t="s">
        <v>6</v>
      </c>
      <c r="B20" s="97"/>
      <c r="C20" s="97"/>
      <c r="D20" s="97"/>
      <c r="E20" s="97"/>
      <c r="F20" s="97"/>
      <c r="G20" s="97"/>
      <c r="H20" s="97"/>
    </row>
    <row r="21" spans="1:8" ht="15" customHeight="1">
      <c r="A21" s="97" t="s">
        <v>49</v>
      </c>
      <c r="B21" s="97"/>
      <c r="C21" s="97"/>
      <c r="D21" s="97"/>
      <c r="E21" s="97"/>
      <c r="F21" s="97"/>
      <c r="G21" s="97"/>
      <c r="H21" s="97"/>
    </row>
    <row r="22" spans="1:8" ht="15" customHeight="1">
      <c r="A22" s="97" t="s">
        <v>58</v>
      </c>
      <c r="B22" s="97"/>
      <c r="C22" s="97"/>
      <c r="D22" s="97"/>
      <c r="E22" s="97"/>
      <c r="F22" s="97"/>
      <c r="G22" s="97"/>
      <c r="H22" s="97"/>
    </row>
    <row r="23" spans="1:8" ht="15" customHeight="1">
      <c r="A23" s="97" t="s">
        <v>65</v>
      </c>
      <c r="B23" s="97"/>
      <c r="C23" s="97"/>
      <c r="D23" s="97"/>
      <c r="E23" s="97"/>
      <c r="F23" s="97"/>
      <c r="G23" s="97"/>
      <c r="H23" s="97"/>
    </row>
    <row r="24" spans="1:8" ht="15" customHeight="1">
      <c r="A24" s="97" t="s">
        <v>66</v>
      </c>
      <c r="B24" s="97"/>
      <c r="C24" s="97"/>
      <c r="D24" s="97"/>
      <c r="E24" s="97"/>
      <c r="F24" s="97"/>
      <c r="G24" s="97"/>
      <c r="H24" s="97"/>
    </row>
    <row r="25" spans="1:8" ht="15" customHeight="1">
      <c r="A25" s="97" t="s">
        <v>67</v>
      </c>
      <c r="B25" s="97"/>
      <c r="C25" s="97"/>
      <c r="D25" s="97"/>
      <c r="E25" s="97"/>
      <c r="F25" s="97"/>
      <c r="G25" s="97"/>
      <c r="H25" s="97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05" t="s">
        <v>7</v>
      </c>
      <c r="B28" s="108" t="s">
        <v>57</v>
      </c>
      <c r="C28" s="109"/>
      <c r="D28" s="109"/>
      <c r="E28" s="109"/>
      <c r="F28" s="109"/>
      <c r="G28" s="109"/>
      <c r="H28" s="110"/>
    </row>
    <row r="29" spans="1:8" ht="12.75">
      <c r="A29" s="106"/>
      <c r="B29" s="111" t="s">
        <v>8</v>
      </c>
      <c r="C29" s="111" t="s">
        <v>9</v>
      </c>
      <c r="D29" s="111" t="s">
        <v>10</v>
      </c>
      <c r="E29" s="114" t="s">
        <v>11</v>
      </c>
      <c r="F29" s="115"/>
      <c r="G29" s="115"/>
      <c r="H29" s="116"/>
    </row>
    <row r="30" spans="1:8" ht="12.75">
      <c r="A30" s="106"/>
      <c r="B30" s="112"/>
      <c r="C30" s="112"/>
      <c r="D30" s="112"/>
      <c r="E30" s="114" t="s">
        <v>16</v>
      </c>
      <c r="F30" s="115"/>
      <c r="G30" s="115"/>
      <c r="H30" s="116"/>
    </row>
    <row r="31" spans="1:8" ht="55.5" customHeight="1">
      <c r="A31" s="107"/>
      <c r="B31" s="113"/>
      <c r="C31" s="113"/>
      <c r="D31" s="113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3"/>
      <c r="B105" s="103"/>
      <c r="C105" s="103"/>
      <c r="D105" s="103"/>
      <c r="E105" s="103"/>
      <c r="F105" s="103"/>
      <c r="G105" s="103"/>
      <c r="H105" s="103"/>
    </row>
    <row r="106" spans="1:8" ht="12.75">
      <c r="A106" s="103"/>
      <c r="B106" s="103"/>
      <c r="C106" s="103"/>
      <c r="D106" s="103"/>
      <c r="E106" s="103"/>
      <c r="F106" s="103"/>
      <c r="G106" s="103"/>
      <c r="H106" s="103"/>
    </row>
    <row r="107" spans="1:8" ht="12.75">
      <c r="A107" s="103"/>
      <c r="B107" s="103"/>
      <c r="C107" s="103"/>
      <c r="D107" s="103"/>
      <c r="E107" s="103"/>
      <c r="F107" s="103"/>
      <c r="G107" s="103"/>
      <c r="H107" s="103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04"/>
      <c r="B109" s="104"/>
      <c r="C109" s="104"/>
      <c r="D109" s="104"/>
      <c r="E109" s="104"/>
      <c r="F109" s="104"/>
      <c r="G109" s="104"/>
      <c r="H109" s="104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18"/>
      <c r="B114" s="118"/>
      <c r="C114" s="118"/>
      <c r="D114" s="118"/>
      <c r="E114" s="118"/>
      <c r="F114" s="118"/>
      <c r="G114" s="118"/>
      <c r="H114" s="118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19"/>
      <c r="B116" s="119"/>
      <c r="C116" s="119"/>
      <c r="D116" s="119"/>
      <c r="E116" s="119"/>
      <c r="F116" s="119"/>
      <c r="G116" s="119"/>
      <c r="H116" s="119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20"/>
      <c r="B119" s="120"/>
      <c r="C119" s="120"/>
      <c r="D119" s="120"/>
      <c r="E119" s="120"/>
      <c r="F119" s="120"/>
      <c r="G119" s="120"/>
      <c r="H119" s="120"/>
    </row>
    <row r="120" spans="1:8" ht="12.75">
      <c r="A120" s="120"/>
      <c r="B120" s="120"/>
      <c r="C120" s="120"/>
      <c r="D120" s="120"/>
      <c r="E120" s="120"/>
      <c r="F120" s="120"/>
      <c r="G120" s="120"/>
      <c r="H120" s="120"/>
    </row>
    <row r="121" spans="1:8" ht="12.75">
      <c r="A121" s="117"/>
      <c r="B121" s="117"/>
      <c r="C121" s="117"/>
      <c r="D121" s="117"/>
      <c r="E121" s="117"/>
      <c r="F121" s="117"/>
      <c r="G121" s="117"/>
      <c r="H121" s="117"/>
    </row>
    <row r="122" spans="1:8" ht="12.75">
      <c r="A122" s="117"/>
      <c r="B122" s="117"/>
      <c r="C122" s="117"/>
      <c r="D122" s="117"/>
      <c r="E122" s="117"/>
      <c r="F122" s="117"/>
      <c r="G122" s="117"/>
      <c r="H122" s="117"/>
    </row>
    <row r="123" spans="1:8" ht="12.75">
      <c r="A123" s="117"/>
      <c r="B123" s="117"/>
      <c r="C123" s="117"/>
      <c r="D123" s="117"/>
      <c r="E123" s="117"/>
      <c r="F123" s="117"/>
      <c r="G123" s="117"/>
      <c r="H123" s="117"/>
    </row>
    <row r="124" spans="1:8" ht="12.75">
      <c r="A124" s="117"/>
      <c r="B124" s="117"/>
      <c r="C124" s="117"/>
      <c r="D124" s="117"/>
      <c r="E124" s="117"/>
      <c r="F124" s="117"/>
      <c r="G124" s="117"/>
      <c r="H124" s="117"/>
    </row>
    <row r="125" spans="1:8" ht="12.75">
      <c r="A125" s="117"/>
      <c r="B125" s="117"/>
      <c r="C125" s="117"/>
      <c r="D125" s="117"/>
      <c r="E125" s="117"/>
      <c r="F125" s="117"/>
      <c r="G125" s="117"/>
      <c r="H125" s="117"/>
    </row>
    <row r="126" spans="1:8" ht="12.75">
      <c r="A126" s="117"/>
      <c r="B126" s="117"/>
      <c r="C126" s="117"/>
      <c r="D126" s="117"/>
      <c r="E126" s="117"/>
      <c r="F126" s="117"/>
      <c r="G126" s="117"/>
      <c r="H126" s="117"/>
    </row>
    <row r="127" spans="1:8" ht="12.75">
      <c r="A127" s="117"/>
      <c r="B127" s="117"/>
      <c r="C127" s="117"/>
      <c r="D127" s="117"/>
      <c r="E127" s="117"/>
      <c r="F127" s="117"/>
      <c r="G127" s="117"/>
      <c r="H127" s="117"/>
    </row>
    <row r="128" spans="1:8" ht="12.75">
      <c r="A128" s="117"/>
      <c r="B128" s="117"/>
      <c r="C128" s="117"/>
      <c r="D128" s="117"/>
      <c r="E128" s="117"/>
      <c r="F128" s="117"/>
      <c r="G128" s="117"/>
      <c r="H128" s="117"/>
    </row>
    <row r="129" spans="1:8" ht="12.75">
      <c r="A129" s="117"/>
      <c r="B129" s="117"/>
      <c r="C129" s="117"/>
      <c r="D129" s="117"/>
      <c r="E129" s="117"/>
      <c r="F129" s="117"/>
      <c r="G129" s="117"/>
      <c r="H129" s="117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21"/>
      <c r="B132" s="122"/>
      <c r="C132" s="122"/>
      <c r="D132" s="122"/>
      <c r="E132" s="122"/>
      <c r="F132" s="122"/>
      <c r="G132" s="122"/>
      <c r="H132" s="122"/>
    </row>
    <row r="133" spans="1:8" ht="12.75">
      <c r="A133" s="121"/>
      <c r="B133" s="123"/>
      <c r="C133" s="123"/>
      <c r="D133" s="123"/>
      <c r="E133" s="103"/>
      <c r="F133" s="103"/>
      <c r="G133" s="103"/>
      <c r="H133" s="103"/>
    </row>
    <row r="134" spans="1:8" ht="12.75">
      <c r="A134" s="121"/>
      <c r="B134" s="123"/>
      <c r="C134" s="123"/>
      <c r="D134" s="123"/>
      <c r="E134" s="103"/>
      <c r="F134" s="103"/>
      <c r="G134" s="103"/>
      <c r="H134" s="103"/>
    </row>
    <row r="135" spans="1:8" ht="12.75">
      <c r="A135" s="121"/>
      <c r="B135" s="123"/>
      <c r="C135" s="123"/>
      <c r="D135" s="123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B28:H28"/>
    <mergeCell ref="B29:B31"/>
    <mergeCell ref="E29:H29"/>
    <mergeCell ref="E30:H30"/>
    <mergeCell ref="A105:H105"/>
    <mergeCell ref="A106:H106"/>
    <mergeCell ref="C29:C31"/>
    <mergeCell ref="D29:D31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2015-03-19T10:09:20Z</cp:lastPrinted>
  <dcterms:created xsi:type="dcterms:W3CDTF">1996-10-14T23:33:28Z</dcterms:created>
  <dcterms:modified xsi:type="dcterms:W3CDTF">2017-03-13T12:30:32Z</dcterms:modified>
  <cp:category/>
  <cp:version/>
  <cp:contentType/>
  <cp:contentStatus/>
</cp:coreProperties>
</file>