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caxser'!$A$9:$F$85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<sst xmlns="http://schemas.openxmlformats.org/spreadsheetml/2006/main" count="173" uniqueCount="115">
  <si>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</si>
  <si>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</si>
  <si>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</si>
  <si>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</si>
  <si>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</si>
  <si>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</si>
  <si>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</si>
  <si>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</si>
  <si>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</si>
  <si>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</si>
  <si>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</si>
  <si>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</si>
  <si>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</si>
  <si>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</si>
  <si>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</si>
  <si>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</si>
  <si>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</si>
  <si>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</si>
  <si>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</si>
  <si>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</si>
  <si>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</si>
  <si>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</si>
  <si>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</si>
  <si>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</si>
  <si>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</si>
  <si>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</si>
  <si>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</si>
  <si>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</si>
  <si>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</si>
  <si>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</si>
  <si>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</si>
  <si>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</si>
  <si>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</si>
  <si>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</si>
  <si>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</si>
  <si>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</si>
  <si>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</si>
  <si>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</si>
  <si>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</si>
  <si>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</si>
  <si>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</si>
  <si>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</si>
  <si>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</si>
  <si>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</si>
  <si>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</si>
  <si>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</si>
  <si>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</si>
  <si>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</si>
  <si>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</si>
  <si>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</si>
  <si>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</si>
  <si>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</si>
  <si>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</si>
  <si>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</si>
  <si>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</si>
  <si>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</si>
  <si>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</si>
  <si>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</si>
  <si>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</si>
  <si>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</si>
  <si>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</si>
  <si>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</si>
  <si>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</si>
  <si>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</si>
  <si>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</si>
  <si>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</si>
  <si>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</si>
  <si>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</si>
  <si>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</si>
  <si>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</si>
  <si>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</si>
  <si>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</si>
  <si>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</si>
  <si>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</si>
  <si>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</si>
  <si>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</si>
  <si>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</si>
  <si>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</si>
  <si>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</si>
  <si>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</si>
  <si>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</si>
  <si>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</si>
  <si>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</si>
  <si>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</si>
  <si>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</si>
  <si>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</si>
  <si>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</si>
  <si>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</si>
  <si>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</si>
  <si>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</si>
  <si>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</si>
  <si>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</si>
  <si>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</si>
  <si>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</si>
  <si>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</si>
  <si>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</si>
  <si>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</si>
  <si>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</si>
  <si>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</si>
  <si>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Պետական տուրք</t>
  </si>
  <si>
    <t>Համակարգչային սարքավորումներ և նյութեր</t>
  </si>
  <si>
    <t xml:space="preserve">«Նոր Հաճընի թիվ 3 հիմնական դպրոց» ՊՈԱԿ-ի </t>
  </si>
  <si>
    <t>Դրամական ազատ միջոցներ տ.ս.</t>
  </si>
  <si>
    <t>Արտադրական,տնտեսակ. գույք</t>
  </si>
  <si>
    <t>Համակարգչային տեխնիկա</t>
  </si>
  <si>
    <t>Գրականություն</t>
  </si>
  <si>
    <t xml:space="preserve">«Նոր Հաճընի թիվ 3 հիմնական » ՊՈԱԿ-ի </t>
  </si>
  <si>
    <t>Ընդհանուր բնույթի ծառայություններ</t>
  </si>
  <si>
    <t>Ընդհանուր  բնույթի այլ ծախսեր</t>
  </si>
  <si>
    <t>&gt;&gt;: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</si>
  <si>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</si>
  <si>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</si>
  <si>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</si>
  <si>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83</t>
  </si>
  <si>
    <t>&lt;&lt;ՀԱՎԵԼՎԱԾ N  83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</si>
</sst>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8"/>
      <name val="Arial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1" applyNumberFormat="0" applyAlignment="0" applyProtection="0"/>
    <xf numFmtId="0" fontId="3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4" borderId="1" applyNumberFormat="0" applyAlignment="0" applyProtection="0"/>
    <xf numFmtId="0" fontId="41" fillId="0" borderId="6" applyNumberFormat="0" applyFill="0" applyAlignment="0" applyProtection="0"/>
    <xf numFmtId="0" fontId="4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3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80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181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8">
      <c r="A1" s="96" t="s">
        <v>113</v>
      </c>
      <c r="B1" s="97"/>
      <c r="C1" s="97"/>
      <c r="D1" s="97"/>
      <c r="E1" s="97"/>
      <c r="F1" s="97"/>
      <c r="G1" s="97"/>
    </row>
    <row r="2" spans="1:7" ht="18">
      <c r="A2" s="98" t="s">
        <v>110</v>
      </c>
      <c r="B2" s="98"/>
      <c r="C2" s="97"/>
      <c r="D2" s="97"/>
      <c r="E2" s="97"/>
      <c r="F2" s="97"/>
      <c r="G2" s="97"/>
    </row>
    <row r="3" spans="1:7" ht="18">
      <c r="A3" s="98" t="s">
        <v>111</v>
      </c>
      <c r="B3" s="98"/>
      <c r="C3" s="97"/>
      <c r="D3" s="97"/>
      <c r="E3" s="97"/>
      <c r="F3" s="97"/>
      <c r="G3" s="97"/>
    </row>
    <row r="4" spans="1:7" ht="18">
      <c r="A4" s="98"/>
      <c r="B4" s="98"/>
      <c r="C4" s="97"/>
      <c r="D4" s="97"/>
      <c r="E4" s="97"/>
      <c r="F4" s="97"/>
      <c r="G4" s="97"/>
    </row>
    <row r="5" spans="1:7" ht="18">
      <c r="A5" s="96" t="s">
        <v>114</v>
      </c>
      <c r="B5" s="97"/>
      <c r="C5" s="97"/>
      <c r="D5" s="97"/>
      <c r="E5" s="97"/>
      <c r="F5" s="97"/>
      <c r="G5" s="97"/>
    </row>
    <row r="6" spans="1:7" ht="18">
      <c r="A6" s="98" t="s">
        <v>110</v>
      </c>
      <c r="B6" s="98"/>
      <c r="C6" s="97"/>
      <c r="D6" s="97"/>
      <c r="E6" s="97"/>
      <c r="F6" s="97"/>
      <c r="G6" s="97"/>
    </row>
    <row r="7" spans="1:7" ht="18">
      <c r="A7" s="98" t="s">
        <v>112</v>
      </c>
      <c r="B7" s="98"/>
      <c r="C7" s="97"/>
      <c r="D7" s="97"/>
      <c r="E7" s="97"/>
      <c r="F7" s="97"/>
      <c r="G7" s="97"/>
    </row>
    <row r="9" spans="5:7" ht="14.25" customHeight="1">
      <c r="E9" s="5"/>
      <c r="F9" s="4"/>
      <c r="G9" s="77"/>
    </row>
    <row r="10" spans="1:7" ht="18.75" customHeight="1">
      <c r="A10" s="99" t="s">
        <v>48</v>
      </c>
      <c r="B10" s="99"/>
      <c r="C10" s="99"/>
      <c r="D10" s="99"/>
      <c r="E10" s="99"/>
      <c r="F10" s="99"/>
      <c r="G10" s="78"/>
    </row>
    <row r="11" spans="1:6" ht="27.75" customHeight="1">
      <c r="A11" s="101" t="s">
        <v>106</v>
      </c>
      <c r="B11" s="101"/>
      <c r="C11" s="101"/>
      <c r="D11" s="101"/>
      <c r="E11" s="101"/>
      <c r="F11" s="101"/>
    </row>
    <row r="12" spans="1:13" ht="18.75" customHeight="1">
      <c r="A12" s="100" t="s">
        <v>56</v>
      </c>
      <c r="B12" s="100"/>
      <c r="C12" s="100"/>
      <c r="D12" s="100"/>
      <c r="E12" s="100"/>
      <c r="F12" s="100"/>
      <c r="G12" s="79"/>
      <c r="H12" s="80"/>
      <c r="I12" s="80"/>
      <c r="J12" s="80"/>
      <c r="K12" s="80"/>
      <c r="L12" s="80"/>
      <c r="M12" s="80"/>
    </row>
    <row r="13" spans="1:7" ht="30" customHeight="1">
      <c r="A13" s="6"/>
      <c r="B13" s="6"/>
      <c r="C13" s="6"/>
      <c r="D13" s="6"/>
      <c r="E13" s="6"/>
      <c r="F13" s="24" t="s">
        <v>61</v>
      </c>
      <c r="G13" s="64"/>
    </row>
    <row r="14" spans="1:7" ht="26.25" customHeight="1">
      <c r="A14" s="7" t="s">
        <v>0</v>
      </c>
      <c r="B14" s="23" t="s">
        <v>1</v>
      </c>
      <c r="C14" s="8"/>
      <c r="D14" s="8"/>
      <c r="E14" s="8"/>
      <c r="F14" s="9"/>
      <c r="G14" s="64"/>
    </row>
    <row r="15" spans="1:7" ht="18" customHeight="1">
      <c r="A15" s="20">
        <v>1</v>
      </c>
      <c r="B15" s="22" t="s">
        <v>78</v>
      </c>
      <c r="C15" s="10"/>
      <c r="D15" s="12"/>
      <c r="E15" s="12" t="s">
        <v>91</v>
      </c>
      <c r="F15" s="21">
        <f>F16+F17+F18+F19+F20+F23</f>
        <v>73555.4</v>
      </c>
      <c r="G15" s="64"/>
    </row>
    <row r="16" spans="1:7" ht="18" customHeight="1">
      <c r="A16" s="20"/>
      <c r="B16" s="22" t="s">
        <v>95</v>
      </c>
      <c r="C16" s="10"/>
      <c r="D16" s="12"/>
      <c r="E16" s="12"/>
      <c r="F16" s="21">
        <v>31543.1</v>
      </c>
      <c r="G16" s="64"/>
    </row>
    <row r="17" spans="1:7" ht="18" customHeight="1">
      <c r="A17" s="20"/>
      <c r="B17" s="22" t="s">
        <v>96</v>
      </c>
      <c r="C17" s="10"/>
      <c r="D17" s="12"/>
      <c r="E17" s="12"/>
      <c r="F17" s="21">
        <v>37934.2</v>
      </c>
      <c r="G17" s="64"/>
    </row>
    <row r="18" spans="1:7" ht="18" customHeight="1">
      <c r="A18" s="20"/>
      <c r="B18" s="22" t="s">
        <v>97</v>
      </c>
      <c r="C18" s="10"/>
      <c r="D18" s="12"/>
      <c r="E18" s="12"/>
      <c r="F18" s="21"/>
      <c r="G18" s="64"/>
    </row>
    <row r="19" spans="1:7" ht="18" customHeight="1">
      <c r="A19" s="20"/>
      <c r="B19" s="22" t="s">
        <v>98</v>
      </c>
      <c r="C19" s="10"/>
      <c r="D19" s="12"/>
      <c r="E19" s="12"/>
      <c r="F19" s="21">
        <v>3971.8</v>
      </c>
      <c r="G19" s="64"/>
    </row>
    <row r="20" spans="1:16" s="28" customFormat="1" ht="18" customHeight="1">
      <c r="A20" s="19">
        <v>1.1</v>
      </c>
      <c r="B20" s="59" t="s">
        <v>82</v>
      </c>
      <c r="C20" s="16"/>
      <c r="D20" s="66"/>
      <c r="E20" s="66"/>
      <c r="F20" s="19">
        <f>F21+F22</f>
        <v>0</v>
      </c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95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/>
      <c r="B22" s="59" t="s">
        <v>96</v>
      </c>
      <c r="C22" s="16"/>
      <c r="D22" s="66"/>
      <c r="E22" s="66"/>
      <c r="F22" s="19"/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>
        <v>1.2</v>
      </c>
      <c r="B23" s="87" t="s">
        <v>81</v>
      </c>
      <c r="C23" s="16"/>
      <c r="D23" s="66"/>
      <c r="E23" s="66"/>
      <c r="F23" s="19">
        <v>106.3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96</v>
      </c>
      <c r="C24" s="16"/>
      <c r="D24" s="66"/>
      <c r="E24" s="66"/>
      <c r="F24" s="19">
        <v>106.3</v>
      </c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28" customFormat="1" ht="18" customHeight="1">
      <c r="A25" s="19"/>
      <c r="B25" s="87" t="s">
        <v>97</v>
      </c>
      <c r="C25" s="16"/>
      <c r="D25" s="66"/>
      <c r="E25" s="66"/>
      <c r="F25" s="19"/>
      <c r="G25" s="81"/>
      <c r="H25" s="82"/>
      <c r="I25" s="82"/>
      <c r="J25" s="82"/>
      <c r="K25" s="82"/>
      <c r="L25" s="82"/>
      <c r="M25" s="82"/>
      <c r="N25" s="82"/>
      <c r="O25" s="82"/>
      <c r="P25" s="82"/>
    </row>
    <row r="26" spans="1:7" ht="18" customHeight="1">
      <c r="A26" s="20">
        <v>2</v>
      </c>
      <c r="B26" s="56" t="s">
        <v>2</v>
      </c>
      <c r="C26" s="10"/>
      <c r="D26" s="12"/>
      <c r="E26" s="12"/>
      <c r="F26" s="21"/>
      <c r="G26" s="64"/>
    </row>
    <row r="27" spans="1:7" ht="18" customHeight="1">
      <c r="A27" s="20">
        <v>3</v>
      </c>
      <c r="B27" s="56" t="s">
        <v>65</v>
      </c>
      <c r="C27" s="10"/>
      <c r="D27" s="12"/>
      <c r="E27" s="12"/>
      <c r="F27" s="21"/>
      <c r="G27" s="64"/>
    </row>
    <row r="28" spans="1:7" ht="18" customHeight="1">
      <c r="A28" s="20">
        <v>4</v>
      </c>
      <c r="B28" s="56" t="s">
        <v>66</v>
      </c>
      <c r="C28" s="10"/>
      <c r="D28" s="12"/>
      <c r="E28" s="12"/>
      <c r="F28" s="21"/>
      <c r="G28" s="64"/>
    </row>
    <row r="29" spans="1:7" ht="18" customHeight="1">
      <c r="A29" s="20">
        <v>5</v>
      </c>
      <c r="B29" s="55" t="s">
        <v>62</v>
      </c>
      <c r="C29" s="13"/>
      <c r="D29" s="12"/>
      <c r="E29" s="12"/>
      <c r="F29" s="21"/>
      <c r="G29" s="64"/>
    </row>
    <row r="30" spans="1:7" ht="18" customHeight="1">
      <c r="A30" s="20">
        <v>6</v>
      </c>
      <c r="B30" s="56" t="s">
        <v>84</v>
      </c>
      <c r="C30" s="13"/>
      <c r="D30" s="12"/>
      <c r="E30" s="12"/>
      <c r="F30" s="21"/>
      <c r="G30" s="64"/>
    </row>
    <row r="31" spans="1:7" ht="18" customHeight="1">
      <c r="A31" s="20">
        <v>7</v>
      </c>
      <c r="B31" s="56" t="s">
        <v>3</v>
      </c>
      <c r="C31" s="13"/>
      <c r="D31" s="12"/>
      <c r="E31" s="12"/>
      <c r="F31" s="21"/>
      <c r="G31" s="64"/>
    </row>
    <row r="32" spans="1:7" ht="22.5" customHeight="1">
      <c r="A32" s="20">
        <v>8</v>
      </c>
      <c r="B32" s="55" t="s">
        <v>4</v>
      </c>
      <c r="C32" s="13"/>
      <c r="D32" s="12"/>
      <c r="E32" s="12"/>
      <c r="F32" s="21"/>
      <c r="G32" s="64"/>
    </row>
    <row r="33" spans="1:7" ht="21.75" customHeight="1">
      <c r="A33" s="20">
        <v>9</v>
      </c>
      <c r="B33" s="56" t="s">
        <v>5</v>
      </c>
      <c r="C33" s="13"/>
      <c r="D33" s="12"/>
      <c r="E33" s="12"/>
      <c r="F33" s="21"/>
      <c r="G33" s="64"/>
    </row>
    <row r="34" spans="1:7" ht="21.75" customHeight="1">
      <c r="A34" s="20">
        <v>10</v>
      </c>
      <c r="B34" s="55" t="s">
        <v>6</v>
      </c>
      <c r="C34" s="13"/>
      <c r="D34" s="12"/>
      <c r="E34" s="12"/>
      <c r="F34" s="21"/>
      <c r="G34" s="64"/>
    </row>
    <row r="35" spans="1:7" ht="21.75" customHeight="1">
      <c r="A35" s="20">
        <v>11</v>
      </c>
      <c r="B35" s="64" t="s">
        <v>102</v>
      </c>
      <c r="C35" s="13"/>
      <c r="D35" s="12"/>
      <c r="E35" s="12"/>
      <c r="F35" s="21">
        <v>3949</v>
      </c>
      <c r="G35" s="64"/>
    </row>
    <row r="36" spans="1:7" ht="19.5" customHeight="1">
      <c r="A36" s="20">
        <v>12</v>
      </c>
      <c r="B36" s="22"/>
      <c r="C36" s="13"/>
      <c r="D36" s="12"/>
      <c r="E36" s="12"/>
      <c r="F36" s="21"/>
      <c r="G36" s="64"/>
    </row>
    <row r="37" spans="1:7" ht="19.5" customHeight="1">
      <c r="A37" s="20">
        <v>13</v>
      </c>
      <c r="B37" s="22"/>
      <c r="C37" s="13"/>
      <c r="D37" s="12"/>
      <c r="E37" s="12"/>
      <c r="F37" s="21"/>
      <c r="G37" s="64"/>
    </row>
    <row r="38" spans="1:16" s="15" customFormat="1" ht="21.75" customHeight="1">
      <c r="A38" s="20">
        <v>14</v>
      </c>
      <c r="B38" s="2" t="s">
        <v>7</v>
      </c>
      <c r="C38" s="13"/>
      <c r="D38" s="12"/>
      <c r="E38" s="12"/>
      <c r="F38" s="21">
        <v>3</v>
      </c>
      <c r="G38" s="73"/>
      <c r="H38" s="83"/>
      <c r="I38" s="83"/>
      <c r="J38" s="83"/>
      <c r="K38" s="83"/>
      <c r="L38" s="83"/>
      <c r="M38" s="83"/>
      <c r="N38" s="83"/>
      <c r="O38" s="83"/>
      <c r="P38" s="83"/>
    </row>
    <row r="39" spans="1:7" ht="24" customHeight="1">
      <c r="A39" s="7"/>
      <c r="B39" s="14" t="s">
        <v>30</v>
      </c>
      <c r="C39" s="9"/>
      <c r="D39" s="8"/>
      <c r="E39" s="8"/>
      <c r="F39" s="8">
        <f>SUM(F15,F26:F38)</f>
        <v>77507.4</v>
      </c>
      <c r="G39" s="64"/>
    </row>
    <row r="40" spans="1:7" ht="23.25" customHeight="1">
      <c r="A40" s="10"/>
      <c r="B40" s="7"/>
      <c r="C40" s="13"/>
      <c r="D40" s="12"/>
      <c r="E40" s="12"/>
      <c r="F40" s="12"/>
      <c r="G40" s="64"/>
    </row>
    <row r="41" spans="1:7" ht="24.75" customHeight="1">
      <c r="A41" s="7" t="s">
        <v>8</v>
      </c>
      <c r="B41" s="23" t="s">
        <v>9</v>
      </c>
      <c r="C41" s="9"/>
      <c r="D41" s="9"/>
      <c r="E41" s="9"/>
      <c r="F41" s="9"/>
      <c r="G41" s="64"/>
    </row>
    <row r="42" spans="1:7" ht="18" customHeight="1">
      <c r="A42" s="20">
        <v>1</v>
      </c>
      <c r="B42" s="22" t="s">
        <v>10</v>
      </c>
      <c r="C42" s="13"/>
      <c r="D42" s="12"/>
      <c r="E42" s="12"/>
      <c r="F42" s="21">
        <v>71966</v>
      </c>
      <c r="G42" s="64"/>
    </row>
    <row r="43" spans="1:7" ht="15" customHeight="1">
      <c r="A43" s="65">
        <v>1.1</v>
      </c>
      <c r="B43" s="17" t="s">
        <v>67</v>
      </c>
      <c r="C43" s="13"/>
      <c r="D43" s="12"/>
      <c r="E43" s="12"/>
      <c r="F43" s="21"/>
      <c r="G43" s="64"/>
    </row>
    <row r="44" spans="1:7" ht="15" customHeight="1">
      <c r="A44" s="65">
        <v>1.2</v>
      </c>
      <c r="B44" s="17" t="s">
        <v>11</v>
      </c>
      <c r="C44" s="13"/>
      <c r="D44" s="12"/>
      <c r="E44" s="12"/>
      <c r="F44" s="21"/>
      <c r="G44" s="64"/>
    </row>
    <row r="45" spans="1:7" ht="18" customHeight="1">
      <c r="A45" s="20">
        <v>2</v>
      </c>
      <c r="B45" s="56" t="s">
        <v>13</v>
      </c>
      <c r="C45" s="13"/>
      <c r="D45" s="12"/>
      <c r="E45" s="12"/>
      <c r="F45" s="21">
        <v>1800</v>
      </c>
      <c r="G45" s="64"/>
    </row>
    <row r="46" spans="1:7" ht="18" customHeight="1">
      <c r="A46" s="20">
        <v>3</v>
      </c>
      <c r="B46" s="61" t="s">
        <v>12</v>
      </c>
      <c r="C46" s="13"/>
      <c r="D46" s="12"/>
      <c r="E46" s="12"/>
      <c r="F46" s="21">
        <v>380</v>
      </c>
      <c r="G46" s="64"/>
    </row>
    <row r="47" spans="1:7" ht="18" customHeight="1">
      <c r="A47" s="20">
        <v>4</v>
      </c>
      <c r="B47" s="61" t="s">
        <v>15</v>
      </c>
      <c r="C47" s="13"/>
      <c r="D47" s="12"/>
      <c r="E47" s="12"/>
      <c r="F47" s="21">
        <v>133</v>
      </c>
      <c r="G47" s="64"/>
    </row>
    <row r="48" spans="1:7" ht="18" customHeight="1">
      <c r="A48" s="20">
        <v>5</v>
      </c>
      <c r="B48" s="56" t="s">
        <v>16</v>
      </c>
      <c r="C48" s="13"/>
      <c r="D48" s="12"/>
      <c r="E48" s="12"/>
      <c r="F48" s="21">
        <v>60</v>
      </c>
      <c r="G48" s="64"/>
    </row>
    <row r="49" spans="1:7" ht="18" customHeight="1">
      <c r="A49" s="20">
        <v>6</v>
      </c>
      <c r="B49" s="56" t="s">
        <v>17</v>
      </c>
      <c r="C49" s="13"/>
      <c r="D49" s="12"/>
      <c r="E49" s="12"/>
      <c r="F49" s="21">
        <v>72</v>
      </c>
      <c r="G49" s="64"/>
    </row>
    <row r="50" spans="1:7" ht="18" customHeight="1">
      <c r="A50" s="20">
        <v>7</v>
      </c>
      <c r="B50" s="61" t="s">
        <v>18</v>
      </c>
      <c r="C50" s="13"/>
      <c r="D50" s="13"/>
      <c r="E50" s="13"/>
      <c r="F50" s="13">
        <v>57.6</v>
      </c>
      <c r="G50" s="64"/>
    </row>
    <row r="51" spans="1:7" ht="18" customHeight="1">
      <c r="A51" s="65">
        <v>7.1</v>
      </c>
      <c r="B51" s="62" t="s">
        <v>19</v>
      </c>
      <c r="C51" s="13"/>
      <c r="D51" s="12"/>
      <c r="E51" s="12"/>
      <c r="F51" s="19">
        <v>57.6</v>
      </c>
      <c r="G51" s="64"/>
    </row>
    <row r="52" spans="1:7" ht="18" customHeight="1">
      <c r="A52" s="65">
        <v>7.2</v>
      </c>
      <c r="B52" s="63" t="s">
        <v>20</v>
      </c>
      <c r="C52" s="13"/>
      <c r="D52" s="12"/>
      <c r="E52" s="12"/>
      <c r="F52" s="19"/>
      <c r="G52" s="64"/>
    </row>
    <row r="53" spans="1:7" ht="18" customHeight="1">
      <c r="A53" s="65">
        <v>7.3</v>
      </c>
      <c r="B53" s="63" t="s">
        <v>21</v>
      </c>
      <c r="C53" s="13"/>
      <c r="D53" s="12"/>
      <c r="E53" s="12"/>
      <c r="F53" s="19"/>
      <c r="G53" s="64"/>
    </row>
    <row r="54" spans="1:7" ht="18" customHeight="1">
      <c r="A54" s="20">
        <v>8</v>
      </c>
      <c r="B54" s="56" t="s">
        <v>68</v>
      </c>
      <c r="C54" s="13"/>
      <c r="D54" s="12"/>
      <c r="E54" s="12"/>
      <c r="F54" s="5">
        <v>0</v>
      </c>
      <c r="G54" s="64"/>
    </row>
    <row r="55" spans="1:7" ht="18" customHeight="1">
      <c r="A55" s="20">
        <v>9</v>
      </c>
      <c r="B55" s="56" t="s">
        <v>22</v>
      </c>
      <c r="C55" s="13"/>
      <c r="D55" s="12"/>
      <c r="E55" s="12"/>
      <c r="F55" s="21">
        <v>4.8</v>
      </c>
      <c r="G55" s="64"/>
    </row>
    <row r="56" spans="1:7" ht="18" customHeight="1">
      <c r="A56" s="20">
        <v>10</v>
      </c>
      <c r="B56" s="61" t="s">
        <v>31</v>
      </c>
      <c r="C56" s="13"/>
      <c r="D56" s="12"/>
      <c r="E56" s="12"/>
      <c r="F56" s="21">
        <v>168.8</v>
      </c>
      <c r="G56" s="64"/>
    </row>
    <row r="57" spans="1:7" ht="18" customHeight="1">
      <c r="A57" s="20">
        <v>11</v>
      </c>
      <c r="B57" s="61" t="s">
        <v>23</v>
      </c>
      <c r="C57" s="13"/>
      <c r="D57" s="12"/>
      <c r="E57" s="12"/>
      <c r="F57" s="21">
        <v>332.5</v>
      </c>
      <c r="G57" s="64"/>
    </row>
    <row r="58" spans="1:7" ht="18" customHeight="1">
      <c r="A58" s="20">
        <v>12</v>
      </c>
      <c r="B58" s="56" t="s">
        <v>32</v>
      </c>
      <c r="C58" s="13"/>
      <c r="D58" s="12"/>
      <c r="E58" s="12"/>
      <c r="F58" s="21">
        <v>234.1</v>
      </c>
      <c r="G58" s="64"/>
    </row>
    <row r="59" spans="1:7" ht="18.75" customHeight="1">
      <c r="A59" s="20">
        <v>13</v>
      </c>
      <c r="B59" s="2" t="s">
        <v>55</v>
      </c>
      <c r="C59" s="13"/>
      <c r="D59" s="12"/>
      <c r="E59" s="12"/>
      <c r="F59" s="21"/>
      <c r="G59" s="64"/>
    </row>
    <row r="60" spans="1:8" ht="18" customHeight="1">
      <c r="A60" s="20">
        <v>14</v>
      </c>
      <c r="B60" s="56" t="s">
        <v>14</v>
      </c>
      <c r="C60" s="13"/>
      <c r="D60" s="12"/>
      <c r="E60" s="12"/>
      <c r="F60" s="21">
        <v>3</v>
      </c>
      <c r="G60" s="64"/>
      <c r="H60" s="84"/>
    </row>
    <row r="61" spans="1:8" ht="20.25" customHeight="1">
      <c r="A61" s="20">
        <v>15</v>
      </c>
      <c r="B61" s="56" t="s">
        <v>70</v>
      </c>
      <c r="C61" s="13"/>
      <c r="D61" s="12"/>
      <c r="E61" s="12"/>
      <c r="F61" s="21"/>
      <c r="G61" s="64"/>
      <c r="H61" s="84"/>
    </row>
    <row r="62" spans="1:7" ht="18" customHeight="1">
      <c r="A62" s="20">
        <v>16</v>
      </c>
      <c r="B62" s="56" t="s">
        <v>24</v>
      </c>
      <c r="C62" s="13"/>
      <c r="D62" s="12"/>
      <c r="E62" s="12"/>
      <c r="F62" s="21">
        <v>218.6</v>
      </c>
      <c r="G62" s="64"/>
    </row>
    <row r="63" spans="1:7" ht="18.75" customHeight="1">
      <c r="A63" s="20">
        <v>17</v>
      </c>
      <c r="B63" s="56" t="s">
        <v>25</v>
      </c>
      <c r="C63" s="13"/>
      <c r="D63" s="12"/>
      <c r="E63" s="12"/>
      <c r="F63" s="21">
        <v>79.2</v>
      </c>
      <c r="G63" s="64"/>
    </row>
    <row r="64" spans="1:7" ht="18.75" customHeight="1">
      <c r="A64" s="20">
        <v>18</v>
      </c>
      <c r="B64" s="56" t="s">
        <v>90</v>
      </c>
      <c r="C64" s="13"/>
      <c r="D64" s="12"/>
      <c r="E64" s="12"/>
      <c r="F64" s="21">
        <v>100.7</v>
      </c>
      <c r="G64" s="64"/>
    </row>
    <row r="65" spans="1:7" ht="18" customHeight="1">
      <c r="A65" s="20">
        <v>19</v>
      </c>
      <c r="B65" s="89" t="s">
        <v>63</v>
      </c>
      <c r="C65" s="13"/>
      <c r="D65" s="12"/>
      <c r="E65" s="12"/>
      <c r="F65" s="21">
        <v>0</v>
      </c>
      <c r="G65" s="64"/>
    </row>
    <row r="66" spans="1:7" ht="18.75" customHeight="1">
      <c r="A66" s="20">
        <v>20</v>
      </c>
      <c r="B66" s="74" t="s">
        <v>50</v>
      </c>
      <c r="C66" s="13"/>
      <c r="D66" s="12"/>
      <c r="E66" s="12"/>
      <c r="F66" s="21">
        <v>55</v>
      </c>
      <c r="G66" s="64"/>
    </row>
    <row r="67" spans="1:7" ht="18.75" customHeight="1">
      <c r="A67" s="20">
        <v>21</v>
      </c>
      <c r="B67" s="74" t="s">
        <v>52</v>
      </c>
      <c r="C67" s="13"/>
      <c r="D67" s="12"/>
      <c r="E67" s="12"/>
      <c r="F67" s="21"/>
      <c r="G67" s="64"/>
    </row>
    <row r="68" spans="1:7" ht="18.75" customHeight="1">
      <c r="A68" s="20">
        <v>22</v>
      </c>
      <c r="B68" s="74" t="s">
        <v>51</v>
      </c>
      <c r="C68" s="13"/>
      <c r="D68" s="12"/>
      <c r="E68" s="12"/>
      <c r="F68" s="21">
        <v>6</v>
      </c>
      <c r="G68" s="64"/>
    </row>
    <row r="69" spans="1:7" ht="18.75" customHeight="1">
      <c r="A69" s="20">
        <v>23</v>
      </c>
      <c r="B69" s="74" t="s">
        <v>53</v>
      </c>
      <c r="C69" s="13"/>
      <c r="D69" s="12"/>
      <c r="E69" s="12"/>
      <c r="F69" s="21">
        <v>41.4</v>
      </c>
      <c r="G69" s="64"/>
    </row>
    <row r="70" spans="1:7" ht="18.75" customHeight="1">
      <c r="A70" s="20">
        <v>24</v>
      </c>
      <c r="B70" s="74" t="s">
        <v>54</v>
      </c>
      <c r="C70" s="13"/>
      <c r="D70" s="12"/>
      <c r="E70" s="12"/>
      <c r="F70" s="21">
        <v>34.4</v>
      </c>
      <c r="G70" s="64"/>
    </row>
    <row r="71" spans="1:7" ht="18.75" customHeight="1">
      <c r="A71" s="20">
        <v>25</v>
      </c>
      <c r="B71" s="74" t="s">
        <v>85</v>
      </c>
      <c r="C71" s="13"/>
      <c r="D71" s="12"/>
      <c r="E71" s="12"/>
      <c r="F71" s="21">
        <v>18</v>
      </c>
      <c r="G71" s="64"/>
    </row>
    <row r="72" spans="1:7" ht="18.75" customHeight="1">
      <c r="A72" s="20">
        <v>26</v>
      </c>
      <c r="B72" s="74" t="s">
        <v>86</v>
      </c>
      <c r="C72" s="13"/>
      <c r="D72" s="12"/>
      <c r="E72" s="12"/>
      <c r="F72" s="21">
        <v>0</v>
      </c>
      <c r="G72" s="64"/>
    </row>
    <row r="73" spans="1:7" ht="18.75" customHeight="1">
      <c r="A73" s="20">
        <v>27</v>
      </c>
      <c r="B73" s="74" t="s">
        <v>83</v>
      </c>
      <c r="C73" s="13"/>
      <c r="D73" s="12"/>
      <c r="E73" s="12"/>
      <c r="F73" s="21">
        <v>106.3</v>
      </c>
      <c r="G73" s="64"/>
    </row>
    <row r="74" spans="1:7" ht="18.75" customHeight="1">
      <c r="A74" s="20">
        <v>28</v>
      </c>
      <c r="B74" s="64" t="s">
        <v>99</v>
      </c>
      <c r="C74" s="13"/>
      <c r="D74" s="12"/>
      <c r="E74" s="12"/>
      <c r="F74" s="21">
        <v>5</v>
      </c>
      <c r="G74" s="64"/>
    </row>
    <row r="75" spans="1:7" ht="18.75" customHeight="1">
      <c r="A75" s="20">
        <v>29</v>
      </c>
      <c r="B75" s="64" t="s">
        <v>108</v>
      </c>
      <c r="C75" s="13"/>
      <c r="D75" s="12"/>
      <c r="E75" s="12"/>
      <c r="F75" s="21">
        <v>126</v>
      </c>
      <c r="G75" s="64"/>
    </row>
    <row r="76" spans="1:7" ht="18.75" customHeight="1">
      <c r="A76" s="20">
        <v>30</v>
      </c>
      <c r="B76" s="64" t="s">
        <v>103</v>
      </c>
      <c r="C76" s="13"/>
      <c r="D76" s="12"/>
      <c r="E76" s="12"/>
      <c r="F76" s="21">
        <v>510</v>
      </c>
      <c r="G76" s="64"/>
    </row>
    <row r="77" spans="1:7" ht="18.75" customHeight="1">
      <c r="A77" s="20">
        <v>31</v>
      </c>
      <c r="B77" s="64" t="s">
        <v>104</v>
      </c>
      <c r="C77" s="13"/>
      <c r="D77" s="12"/>
      <c r="E77" s="12"/>
      <c r="F77" s="21">
        <v>995</v>
      </c>
      <c r="G77" s="64"/>
    </row>
    <row r="78" spans="1:7" ht="18.75" customHeight="1">
      <c r="A78" s="20">
        <v>32</v>
      </c>
      <c r="B78" s="64" t="s">
        <v>105</v>
      </c>
      <c r="C78" s="13"/>
      <c r="D78" s="12"/>
      <c r="E78" s="12"/>
      <c r="F78" s="21"/>
      <c r="G78" s="64"/>
    </row>
    <row r="79" spans="1:7" ht="18.75" customHeight="1">
      <c r="A79" s="20">
        <v>33</v>
      </c>
      <c r="B79" s="64" t="s">
        <v>26</v>
      </c>
      <c r="C79" s="13"/>
      <c r="D79" s="12"/>
      <c r="E79" s="12"/>
      <c r="F79" s="21"/>
      <c r="G79" s="64"/>
    </row>
    <row r="80" spans="1:7" ht="18" customHeight="1">
      <c r="A80" s="20">
        <v>34</v>
      </c>
      <c r="B80" s="63" t="s">
        <v>27</v>
      </c>
      <c r="C80" s="13"/>
      <c r="D80" s="12"/>
      <c r="E80" s="12"/>
      <c r="F80" s="21"/>
      <c r="G80" s="64"/>
    </row>
    <row r="81" spans="1:7" ht="18" customHeight="1">
      <c r="A81" s="20">
        <v>35</v>
      </c>
      <c r="B81" s="56" t="s">
        <v>69</v>
      </c>
      <c r="C81" s="13"/>
      <c r="D81" s="12"/>
      <c r="E81" s="12"/>
      <c r="F81" s="19"/>
      <c r="G81" s="64"/>
    </row>
    <row r="82" spans="1:7" ht="18" customHeight="1">
      <c r="A82" s="20">
        <v>36</v>
      </c>
      <c r="B82" s="56" t="s">
        <v>28</v>
      </c>
      <c r="C82" s="13"/>
      <c r="D82" s="12"/>
      <c r="E82" s="12"/>
      <c r="F82" s="21"/>
      <c r="G82" s="64"/>
    </row>
    <row r="83" spans="1:16" s="15" customFormat="1" ht="20.25" customHeight="1">
      <c r="A83" s="20">
        <v>37</v>
      </c>
      <c r="B83" s="74" t="s">
        <v>29</v>
      </c>
      <c r="C83" s="9"/>
      <c r="D83" s="8"/>
      <c r="E83" s="8"/>
      <c r="F83" s="21"/>
      <c r="G83" s="85"/>
      <c r="H83" s="83"/>
      <c r="I83" s="83"/>
      <c r="J83" s="83"/>
      <c r="K83" s="83"/>
      <c r="L83" s="83"/>
      <c r="M83" s="83"/>
      <c r="N83" s="83"/>
      <c r="O83" s="83"/>
      <c r="P83" s="83"/>
    </row>
    <row r="84" spans="1:7" ht="23.25" customHeight="1">
      <c r="A84" s="60"/>
      <c r="B84" s="75" t="s">
        <v>33</v>
      </c>
      <c r="C84" s="9"/>
      <c r="D84" s="8"/>
      <c r="E84" s="8"/>
      <c r="F84" s="8">
        <f>SUM(F42,F45:F50,F55:F79,F81:F83)</f>
        <v>77507.40000000001</v>
      </c>
      <c r="G84" s="86">
        <f>F84-F39</f>
        <v>0</v>
      </c>
    </row>
    <row r="85" spans="2:7" ht="23.25" customHeight="1">
      <c r="B85" s="11"/>
      <c r="C85" s="2"/>
      <c r="D85" s="16"/>
      <c r="E85" s="16"/>
      <c r="F85" s="10"/>
      <c r="G85" s="86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7" ht="18">
      <c r="B88" s="2"/>
      <c r="C88" s="2"/>
      <c r="D88" s="2"/>
      <c r="E88" s="2"/>
      <c r="F88" s="10"/>
      <c r="G88" s="64"/>
    </row>
    <row r="89" spans="2:7" ht="18">
      <c r="B89" s="2"/>
      <c r="C89" s="2"/>
      <c r="D89" s="2"/>
      <c r="E89" s="2"/>
      <c r="F89" s="10"/>
      <c r="G89" s="64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  <row r="92" spans="2:6" ht="18">
      <c r="B92" s="2"/>
      <c r="C92" s="2"/>
      <c r="D92" s="2"/>
      <c r="E92" s="2"/>
      <c r="F9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0:F10"/>
    <mergeCell ref="A12:F12"/>
    <mergeCell ref="A11:F11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8">
      <selection activeCell="F34" sqref="F34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3" customFormat="1" ht="24.75" customHeight="1">
      <c r="A2" s="101" t="s">
        <v>101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94</v>
      </c>
      <c r="B3" s="102"/>
      <c r="C3" s="102"/>
      <c r="D3" s="102"/>
      <c r="E3" s="102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49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35</v>
      </c>
      <c r="C6" s="44">
        <v>3949</v>
      </c>
      <c r="D6" s="44">
        <v>3949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75</v>
      </c>
      <c r="C7" s="32">
        <f>SUM(C8,C19:C31)</f>
        <v>73914.90000000001</v>
      </c>
      <c r="D7" s="32">
        <f>SUM(D8,D19:D31)</f>
        <v>73452.09999999999</v>
      </c>
      <c r="E7" s="32">
        <f t="shared" si="0"/>
        <v>-462.80000000001746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78</v>
      </c>
      <c r="C8" s="45">
        <f>C9+C10+C11+C13+C16+C12</f>
        <v>73914.90000000001</v>
      </c>
      <c r="D8" s="45">
        <f>D9+D10+D11+D13+D16+D12</f>
        <v>73449.09999999999</v>
      </c>
      <c r="E8" s="34">
        <f t="shared" si="0"/>
        <v>-465.80000000001746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95</v>
      </c>
      <c r="C9" s="45">
        <v>32385.7</v>
      </c>
      <c r="D9" s="45">
        <v>31543.1</v>
      </c>
      <c r="E9" s="34">
        <f t="shared" si="0"/>
        <v>-842.6000000000022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96</v>
      </c>
      <c r="C10" s="45">
        <v>38024.6</v>
      </c>
      <c r="D10" s="45">
        <v>37934.2</v>
      </c>
      <c r="E10" s="34">
        <f t="shared" si="0"/>
        <v>-90.40000000000146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97</v>
      </c>
      <c r="C11" s="45"/>
      <c r="D11" s="45"/>
      <c r="E11" s="34">
        <f t="shared" si="0"/>
        <v>0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98</v>
      </c>
      <c r="C12" s="45">
        <v>3504.6</v>
      </c>
      <c r="D12" s="45">
        <v>3971.8</v>
      </c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64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95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96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81</v>
      </c>
      <c r="C16" s="47">
        <f>C17+C18</f>
        <v>0</v>
      </c>
      <c r="D16" s="47"/>
      <c r="E16" s="36">
        <f>D16-C16</f>
        <v>0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96</v>
      </c>
      <c r="C17" s="47"/>
      <c r="D17" s="47">
        <v>106.3</v>
      </c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97</v>
      </c>
      <c r="C18" s="47"/>
      <c r="D18" s="47"/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65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66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62</v>
      </c>
      <c r="C22" s="45"/>
      <c r="D22" s="45"/>
      <c r="E22" s="34">
        <f t="shared" si="1"/>
        <v>0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84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/>
      <c r="E24" s="34">
        <f t="shared" si="1"/>
        <v>0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36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/>
      <c r="E27" s="34">
        <f t="shared" si="1"/>
        <v>0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37</v>
      </c>
      <c r="C31" s="45"/>
      <c r="D31" s="45">
        <v>3</v>
      </c>
      <c r="E31" s="34">
        <f t="shared" si="2"/>
        <v>3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38</v>
      </c>
      <c r="B32" s="31" t="s">
        <v>39</v>
      </c>
      <c r="C32" s="32">
        <f>C33+C77</f>
        <v>77863.90000000001</v>
      </c>
      <c r="D32" s="32">
        <f>D33+D77</f>
        <v>77507.40000000001</v>
      </c>
      <c r="E32" s="32">
        <f>E33+E77</f>
        <v>-356.5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73</v>
      </c>
      <c r="B33" s="31" t="s">
        <v>76</v>
      </c>
      <c r="C33" s="32">
        <f>SUM(C34,C37:C42,C46:C71,C75:C76)</f>
        <v>75863.90000000001</v>
      </c>
      <c r="D33" s="32">
        <f>SUM(D34,D37:D42,D46:D71,D75:D76)</f>
        <v>76002.40000000001</v>
      </c>
      <c r="E33" s="32">
        <f t="shared" si="2"/>
        <v>138.5</v>
      </c>
      <c r="F33" s="95">
        <f>D33-D34</f>
        <v>4036.4000000000087</v>
      </c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10</v>
      </c>
      <c r="C34" s="45">
        <v>71366.1</v>
      </c>
      <c r="D34" s="45">
        <v>71966</v>
      </c>
      <c r="E34" s="34">
        <f t="shared" si="2"/>
        <v>599.8999999999942</v>
      </c>
      <c r="F34" s="95"/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67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11</v>
      </c>
      <c r="C36" s="47"/>
      <c r="D36" s="45"/>
      <c r="E36" s="34">
        <f t="shared" si="2"/>
        <v>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13</v>
      </c>
      <c r="C37" s="45">
        <v>2000</v>
      </c>
      <c r="D37" s="45">
        <v>1800</v>
      </c>
      <c r="E37" s="34">
        <f t="shared" si="2"/>
        <v>-200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12</v>
      </c>
      <c r="C38" s="45">
        <v>200</v>
      </c>
      <c r="D38" s="45">
        <v>380</v>
      </c>
      <c r="E38" s="34">
        <f t="shared" si="2"/>
        <v>180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15</v>
      </c>
      <c r="C39" s="45">
        <v>168</v>
      </c>
      <c r="D39" s="45">
        <v>133</v>
      </c>
      <c r="E39" s="34">
        <f t="shared" si="2"/>
        <v>-35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16</v>
      </c>
      <c r="C40" s="45">
        <v>60</v>
      </c>
      <c r="D40" s="45">
        <v>60</v>
      </c>
      <c r="E40" s="34">
        <f t="shared" si="2"/>
        <v>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17</v>
      </c>
      <c r="C41" s="45">
        <v>72</v>
      </c>
      <c r="D41" s="45">
        <v>72</v>
      </c>
      <c r="E41" s="34">
        <f aca="true" t="shared" si="3" ref="E41:E50">D41-C41</f>
        <v>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18</v>
      </c>
      <c r="C42" s="34">
        <v>77.8</v>
      </c>
      <c r="D42" s="34">
        <v>57.6</v>
      </c>
      <c r="E42" s="34">
        <f t="shared" si="3"/>
        <v>-20.199999999999996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19</v>
      </c>
      <c r="C43" s="45">
        <v>77.8</v>
      </c>
      <c r="D43" s="45">
        <v>57.6</v>
      </c>
      <c r="E43" s="34">
        <f t="shared" si="3"/>
        <v>-20.199999999999996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20</v>
      </c>
      <c r="C44" s="47"/>
      <c r="D44" s="47"/>
      <c r="E44" s="36">
        <f t="shared" si="3"/>
        <v>0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21</v>
      </c>
      <c r="C45" s="47"/>
      <c r="D45" s="47"/>
      <c r="E45" s="36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22</v>
      </c>
      <c r="C47" s="45">
        <v>5</v>
      </c>
      <c r="D47" s="45">
        <v>4.8</v>
      </c>
      <c r="E47" s="34">
        <f t="shared" si="3"/>
        <v>-0.20000000000000018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31</v>
      </c>
      <c r="C48" s="45">
        <v>181</v>
      </c>
      <c r="D48" s="45">
        <v>168.8</v>
      </c>
      <c r="E48" s="34">
        <f t="shared" si="3"/>
        <v>-12.199999999999989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23</v>
      </c>
      <c r="C49" s="45">
        <v>336</v>
      </c>
      <c r="D49" s="45">
        <v>332.5</v>
      </c>
      <c r="E49" s="34">
        <f t="shared" si="3"/>
        <v>-3.5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32</v>
      </c>
      <c r="C50" s="45">
        <v>363</v>
      </c>
      <c r="D50" s="45">
        <v>234.1</v>
      </c>
      <c r="E50" s="34">
        <f t="shared" si="3"/>
        <v>-128.9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55</v>
      </c>
      <c r="C51" s="45"/>
      <c r="D51" s="45"/>
      <c r="E51" s="34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14</v>
      </c>
      <c r="C52" s="45"/>
      <c r="D52" s="45"/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70</v>
      </c>
      <c r="C53" s="45"/>
      <c r="D53" s="45">
        <v>3</v>
      </c>
      <c r="E53" s="34">
        <f t="shared" si="4"/>
        <v>3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24</v>
      </c>
      <c r="C54" s="45">
        <v>360</v>
      </c>
      <c r="D54" s="45">
        <v>218.6</v>
      </c>
      <c r="E54" s="34">
        <f t="shared" si="4"/>
        <v>-141.4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25</v>
      </c>
      <c r="C55" s="45">
        <v>200</v>
      </c>
      <c r="D55" s="45">
        <v>100.7</v>
      </c>
      <c r="E55" s="34">
        <f t="shared" si="4"/>
        <v>-99.3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90</v>
      </c>
      <c r="C56" s="45">
        <v>100</v>
      </c>
      <c r="D56" s="45">
        <v>79.2</v>
      </c>
      <c r="E56" s="34">
        <f t="shared" si="4"/>
        <v>-20.799999999999997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63</v>
      </c>
      <c r="C57" s="45"/>
      <c r="D57" s="45"/>
      <c r="E57" s="34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50</v>
      </c>
      <c r="C58" s="45"/>
      <c r="D58" s="45"/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52</v>
      </c>
      <c r="C59" s="45">
        <v>70</v>
      </c>
      <c r="D59" s="45">
        <v>55</v>
      </c>
      <c r="E59" s="34">
        <f t="shared" si="4"/>
        <v>-15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51</v>
      </c>
      <c r="C60" s="45">
        <v>10</v>
      </c>
      <c r="D60" s="45">
        <v>6</v>
      </c>
      <c r="E60" s="34">
        <f t="shared" si="4"/>
        <v>-4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53</v>
      </c>
      <c r="C61" s="45">
        <v>50</v>
      </c>
      <c r="D61" s="45">
        <v>41.4</v>
      </c>
      <c r="E61" s="34">
        <f t="shared" si="4"/>
        <v>-8.600000000000001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54</v>
      </c>
      <c r="C62" s="45">
        <v>40</v>
      </c>
      <c r="D62" s="45">
        <v>34.4</v>
      </c>
      <c r="E62" s="34">
        <f t="shared" si="4"/>
        <v>-5.600000000000001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85</v>
      </c>
      <c r="C63" s="45">
        <v>20</v>
      </c>
      <c r="D63" s="45">
        <v>18</v>
      </c>
      <c r="E63" s="34">
        <f t="shared" si="4"/>
        <v>-2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86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83</v>
      </c>
      <c r="C65" s="45"/>
      <c r="D65" s="45">
        <v>106.3</v>
      </c>
      <c r="E65" s="34">
        <f t="shared" si="4"/>
        <v>106.3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 t="s">
        <v>99</v>
      </c>
      <c r="C66" s="45">
        <v>5</v>
      </c>
      <c r="D66" s="45">
        <v>5</v>
      </c>
      <c r="E66" s="34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 t="s">
        <v>100</v>
      </c>
      <c r="C67" s="45">
        <v>0</v>
      </c>
      <c r="D67" s="45">
        <v>0</v>
      </c>
      <c r="E67" s="34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 t="s">
        <v>107</v>
      </c>
      <c r="C68" s="45">
        <v>180</v>
      </c>
      <c r="D68" s="45">
        <v>126</v>
      </c>
      <c r="E68" s="34">
        <f t="shared" si="4"/>
        <v>-54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40</v>
      </c>
      <c r="C71" s="34">
        <f>SUM(C72:C74)</f>
        <v>0</v>
      </c>
      <c r="D71" s="34">
        <f>SUM(D72:D74)</f>
        <v>0</v>
      </c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43</v>
      </c>
      <c r="C76" s="45"/>
      <c r="D76" s="45"/>
      <c r="E76" s="34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74</v>
      </c>
      <c r="B77" s="31" t="s">
        <v>77</v>
      </c>
      <c r="C77" s="32">
        <f>+C78+C87</f>
        <v>2000</v>
      </c>
      <c r="D77" s="32">
        <f>+D78+D87</f>
        <v>1505</v>
      </c>
      <c r="E77" s="34">
        <f t="shared" si="4"/>
        <v>-495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44</v>
      </c>
      <c r="C78" s="34">
        <f>SUM(C79:C86)</f>
        <v>2000</v>
      </c>
      <c r="D78" s="34">
        <f>SUM(D79:D86)</f>
        <v>1505</v>
      </c>
      <c r="E78" s="34">
        <f t="shared" si="4"/>
        <v>-495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72</v>
      </c>
      <c r="C79" s="45">
        <v>0</v>
      </c>
      <c r="D79" s="45">
        <v>0</v>
      </c>
      <c r="E79" s="34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46</v>
      </c>
      <c r="C80" s="45">
        <v>1000</v>
      </c>
      <c r="D80" s="45">
        <v>510</v>
      </c>
      <c r="E80" s="34">
        <f aca="true" t="shared" si="5" ref="E80:E90">D80-C80</f>
        <v>-490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45</v>
      </c>
      <c r="C81" s="47">
        <v>1000</v>
      </c>
      <c r="D81" s="45">
        <v>995</v>
      </c>
      <c r="E81" s="34">
        <f t="shared" si="5"/>
        <v>-5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87</v>
      </c>
      <c r="C82" s="47"/>
      <c r="D82" s="45"/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88</v>
      </c>
      <c r="C83" s="47"/>
      <c r="D83" s="45"/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89</v>
      </c>
      <c r="C84" s="47">
        <v>0</v>
      </c>
      <c r="D84" s="45">
        <v>0</v>
      </c>
      <c r="E84" s="34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/>
      <c r="C85" s="47"/>
      <c r="D85" s="45"/>
      <c r="E85" s="34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0</v>
      </c>
      <c r="E87" s="34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79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58</v>
      </c>
      <c r="C90" s="47"/>
      <c r="D90" s="45"/>
      <c r="E90" s="34">
        <f t="shared" si="5"/>
        <v>0</v>
      </c>
      <c r="F90" s="76" t="s">
        <v>109</v>
      </c>
      <c r="G90" s="76"/>
      <c r="H90" s="76"/>
      <c r="I90" s="76"/>
      <c r="J90" s="76"/>
      <c r="K90" s="76"/>
      <c r="L90" s="76"/>
      <c r="M90" s="76"/>
      <c r="N90" s="76"/>
    </row>
    <row r="91" spans="1:14" s="3" customFormat="1" ht="12.75" customHeight="1" hidden="1">
      <c r="A91" s="53"/>
      <c r="B91" s="54"/>
      <c r="C91" s="18"/>
      <c r="D91" s="18"/>
      <c r="E91" s="18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2016-12-23T08:01:50Z</cp:lastPrinted>
  <dcterms:created xsi:type="dcterms:W3CDTF">1996-10-14T23:33:28Z</dcterms:created>
  <dcterms:modified xsi:type="dcterms:W3CDTF">2017-01-27T10:37:51Z</dcterms:modified>
  <cp:category/>
  <cp:version/>
  <cp:contentType/>
  <cp:contentStatus/>
</cp:coreProperties>
</file>